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300" windowWidth="13725" windowHeight="12450" tabRatio="363"/>
  </bookViews>
  <sheets>
    <sheet name="Технологическое оборудование" sheetId="15" r:id="rId1"/>
  </sheets>
  <calcPr calcId="124519" refMode="R1C1"/>
</workbook>
</file>

<file path=xl/calcChain.xml><?xml version="1.0" encoding="utf-8"?>
<calcChain xmlns="http://schemas.openxmlformats.org/spreadsheetml/2006/main">
  <c r="I116" i="15"/>
  <c r="H116"/>
  <c r="I34"/>
  <c r="H34"/>
  <c r="I109"/>
  <c r="H109"/>
  <c r="I48"/>
  <c r="H48"/>
  <c r="I49"/>
  <c r="H49"/>
  <c r="I50"/>
  <c r="H50"/>
  <c r="I51"/>
  <c r="H51"/>
  <c r="I52"/>
  <c r="H52"/>
  <c r="I53"/>
  <c r="H53"/>
  <c r="I47"/>
  <c r="H47"/>
  <c r="I91"/>
  <c r="H91"/>
  <c r="I90"/>
  <c r="H90"/>
  <c r="H121"/>
  <c r="I121"/>
  <c r="I45" l="1"/>
  <c r="H45"/>
  <c r="I120" l="1"/>
  <c r="H120"/>
  <c r="I83"/>
  <c r="H83"/>
  <c r="I38"/>
  <c r="H38"/>
  <c r="I111"/>
  <c r="I110"/>
  <c r="H111"/>
  <c r="H110"/>
  <c r="I133"/>
  <c r="H133"/>
  <c r="I132"/>
  <c r="H132"/>
  <c r="I63" l="1"/>
  <c r="H63"/>
  <c r="I62"/>
  <c r="H62"/>
  <c r="I66"/>
  <c r="H66"/>
  <c r="I65"/>
  <c r="H65"/>
  <c r="I70" l="1"/>
  <c r="H70"/>
  <c r="I69"/>
  <c r="H69"/>
  <c r="I117" l="1"/>
  <c r="H117"/>
  <c r="I26" l="1"/>
  <c r="I27"/>
  <c r="I28"/>
  <c r="I29"/>
  <c r="I30"/>
  <c r="I31"/>
  <c r="I25"/>
  <c r="H26"/>
  <c r="H27"/>
  <c r="H28"/>
  <c r="H29"/>
  <c r="H30"/>
  <c r="H31"/>
  <c r="H25"/>
  <c r="I67" l="1"/>
  <c r="H67"/>
  <c r="I159" l="1"/>
  <c r="H159"/>
  <c r="I101" l="1"/>
  <c r="H101"/>
  <c r="I107" l="1"/>
  <c r="H107"/>
  <c r="I118" l="1"/>
  <c r="H118"/>
  <c r="I39" l="1"/>
  <c r="H39"/>
  <c r="I40"/>
  <c r="H40"/>
  <c r="I92"/>
  <c r="I93"/>
  <c r="H92"/>
  <c r="H93"/>
  <c r="I84" l="1"/>
  <c r="H84"/>
  <c r="I114" l="1"/>
  <c r="H114"/>
  <c r="I82"/>
  <c r="H82"/>
  <c r="I76"/>
  <c r="H76"/>
  <c r="I98" l="1"/>
  <c r="H98"/>
  <c r="I89"/>
  <c r="H89"/>
  <c r="I87"/>
  <c r="H87"/>
  <c r="I175" l="1"/>
  <c r="H175"/>
  <c r="I174"/>
  <c r="H174"/>
  <c r="I173"/>
  <c r="H173"/>
  <c r="I172"/>
  <c r="H172"/>
  <c r="I171"/>
  <c r="H171"/>
  <c r="I170"/>
  <c r="H170"/>
  <c r="I169"/>
  <c r="H169"/>
  <c r="I168"/>
  <c r="H168"/>
  <c r="I167"/>
  <c r="H167"/>
  <c r="I166"/>
  <c r="H166"/>
  <c r="I165"/>
  <c r="H165"/>
  <c r="I164"/>
  <c r="H164"/>
  <c r="I163"/>
  <c r="H163"/>
  <c r="I162"/>
  <c r="H162"/>
  <c r="I161"/>
  <c r="H161"/>
  <c r="I160"/>
  <c r="H160"/>
  <c r="I158"/>
  <c r="H158"/>
  <c r="I157"/>
  <c r="H157"/>
  <c r="I156"/>
  <c r="H156"/>
  <c r="I154"/>
  <c r="H154"/>
  <c r="I153"/>
  <c r="H153"/>
  <c r="I152"/>
  <c r="H152"/>
  <c r="I151"/>
  <c r="H151"/>
  <c r="I150"/>
  <c r="H150"/>
  <c r="I149"/>
  <c r="H149"/>
  <c r="I148"/>
  <c r="H148"/>
  <c r="I147"/>
  <c r="H147"/>
  <c r="I146"/>
  <c r="H146"/>
  <c r="I145"/>
  <c r="H145"/>
  <c r="I143"/>
  <c r="H143"/>
  <c r="I141"/>
  <c r="H141"/>
  <c r="I140"/>
  <c r="H140"/>
  <c r="I139"/>
  <c r="H139"/>
  <c r="I138"/>
  <c r="H138"/>
  <c r="I137"/>
  <c r="H137"/>
  <c r="I136"/>
  <c r="H136"/>
  <c r="I135"/>
  <c r="H135"/>
  <c r="I134"/>
  <c r="H134"/>
  <c r="I130"/>
  <c r="H130"/>
  <c r="I129"/>
  <c r="H129"/>
  <c r="I128"/>
  <c r="H128"/>
  <c r="I127"/>
  <c r="H127"/>
  <c r="H125"/>
  <c r="F125"/>
  <c r="I125" s="1"/>
  <c r="I123"/>
  <c r="H123"/>
  <c r="I122"/>
  <c r="H122"/>
  <c r="I119"/>
  <c r="H119"/>
  <c r="I115"/>
  <c r="H115"/>
  <c r="I113"/>
  <c r="H113"/>
  <c r="I112"/>
  <c r="H112"/>
  <c r="I105"/>
  <c r="H105"/>
  <c r="I104"/>
  <c r="H104"/>
  <c r="I103"/>
  <c r="H103"/>
  <c r="I99"/>
  <c r="H99"/>
  <c r="H97"/>
  <c r="F97"/>
  <c r="I97" s="1"/>
  <c r="I95"/>
  <c r="H95"/>
  <c r="I88"/>
  <c r="H88"/>
  <c r="I86"/>
  <c r="H86"/>
  <c r="I81"/>
  <c r="H81"/>
  <c r="I80"/>
  <c r="H80"/>
  <c r="I79"/>
  <c r="H79"/>
  <c r="I78"/>
  <c r="H78"/>
  <c r="I77"/>
  <c r="H77"/>
  <c r="I75"/>
  <c r="H75"/>
  <c r="I73"/>
  <c r="H73"/>
  <c r="I72"/>
  <c r="H72"/>
  <c r="I60"/>
  <c r="H60"/>
  <c r="I59"/>
  <c r="H59"/>
  <c r="I58"/>
  <c r="H58"/>
  <c r="I57"/>
  <c r="H57"/>
  <c r="I56"/>
  <c r="H56"/>
  <c r="I55"/>
  <c r="H55"/>
  <c r="I46"/>
  <c r="H46"/>
  <c r="I44"/>
  <c r="H44"/>
  <c r="I43"/>
  <c r="H43"/>
  <c r="I42"/>
  <c r="H42"/>
  <c r="I37"/>
  <c r="H37"/>
  <c r="I36"/>
  <c r="H36"/>
  <c r="I33"/>
  <c r="H33"/>
  <c r="H17" l="1"/>
  <c r="I17"/>
</calcChain>
</file>

<file path=xl/sharedStrings.xml><?xml version="1.0" encoding="utf-8"?>
<sst xmlns="http://schemas.openxmlformats.org/spreadsheetml/2006/main" count="429" uniqueCount="386">
  <si>
    <t>Заказ</t>
  </si>
  <si>
    <t>Объем заказа</t>
  </si>
  <si>
    <t>Вес заказа</t>
  </si>
  <si>
    <t>Вес брутто, кг</t>
  </si>
  <si>
    <t>Объем, м.куб.</t>
  </si>
  <si>
    <t>Прайс лист (заявка)</t>
  </si>
  <si>
    <t>Объем, м. куб.</t>
  </si>
  <si>
    <t>Внешний вид</t>
  </si>
  <si>
    <t>Размер скидки</t>
  </si>
  <si>
    <t>Розничная цена, руб.</t>
  </si>
  <si>
    <t>Габариты упаковки, мм</t>
  </si>
  <si>
    <t>Вес нетто,   кг</t>
  </si>
  <si>
    <t>Описание</t>
  </si>
  <si>
    <t>300х260х370</t>
  </si>
  <si>
    <t>Объем кувшина 2 л. Многофункциональный миксер подходит для широкой продуктовой корзины. Макасимальная скорость 27 000 об/мин. Мощность 1.25 кВт. Напряжение 220 В. Габаритные размеры180х220х550 мм. Вес 4.5 кг.</t>
  </si>
  <si>
    <t xml:space="preserve">        Блинницы, электровафельницы</t>
  </si>
  <si>
    <t>590х550х330</t>
  </si>
  <si>
    <t>960х580х340</t>
  </si>
  <si>
    <t xml:space="preserve">        Водонагреватели</t>
  </si>
  <si>
    <t>315х315х440</t>
  </si>
  <si>
    <t>315х315х505</t>
  </si>
  <si>
    <t>390х390х500</t>
  </si>
  <si>
    <t>390х390х620</t>
  </si>
  <si>
    <t>390х390х670</t>
  </si>
  <si>
    <t xml:space="preserve">        Грили контактные</t>
  </si>
  <si>
    <t>495х440х265</t>
  </si>
  <si>
    <t>630х440х265</t>
  </si>
  <si>
    <t>440х365х265</t>
  </si>
  <si>
    <t>840х620х300</t>
  </si>
  <si>
    <t xml:space="preserve">        Индукционные плиты</t>
  </si>
  <si>
    <t xml:space="preserve">        Коптильни</t>
  </si>
  <si>
    <t xml:space="preserve">        Лапшерезки</t>
  </si>
  <si>
    <t>410х470х970</t>
  </si>
  <si>
    <t>420х570х970</t>
  </si>
  <si>
    <t xml:space="preserve">        Миксеры универсальные</t>
  </si>
  <si>
    <t xml:space="preserve">480х300х500 </t>
  </si>
  <si>
    <t>Все элементы, контактирующие с пищевыми продуктами, выполнены из нержавеющей стали. Автоматическое отключение при подъеме головы. Система защиты от перегрузки. Двигатель постоянного тока с плавной регулировкой скорости. Объем дежи 5 л. Плавная регулировка скорости до 1080 об/мин. Съемная дежа. В комплекте крюк, лопатка, венчик. Мощность 0.3 кВт. Напряжение 220 В. Габаритные размеры 350х230х400 мм. Вес 13 кг.</t>
  </si>
  <si>
    <t>500х500х850</t>
  </si>
  <si>
    <t xml:space="preserve">         Миксер универсальный  В10F-1</t>
  </si>
  <si>
    <t>530х530х760</t>
  </si>
  <si>
    <t>Все элементы, контактирующие с пищевыми продуктами, выполнены из нержавеющей стали. Зубчатая передача. Без защитной решетки. Без аварийного выключателя. Съёмная дежа объёмом 10 л. Загрузка сухого продукта 2,5 кг. Вес готового продукта 3,75 кг. Скорость вращения 244 / 148 / 480 об/мин. В комплекте крюк, лопатка, венчик. Мощность 0,37 кВт. Напряжение 220 В. Габаритные размеры 470х450х600 мм. Вес 48 кг.</t>
  </si>
  <si>
    <t>610х580х920</t>
  </si>
  <si>
    <t>750х830х1400</t>
  </si>
  <si>
    <t xml:space="preserve">        Мясорубки</t>
  </si>
  <si>
    <t>455х305х395</t>
  </si>
  <si>
    <t>530х330х460</t>
  </si>
  <si>
    <t>Стальной корпус, чугунная "голова". Производительность 240 кг/час. Скорость вращения ножей 190 об./мин. Мощность 1.2 кВт. Напряжение 220 В. Вес 25 кг.</t>
  </si>
  <si>
    <t xml:space="preserve">        Овощерезки</t>
  </si>
  <si>
    <t>670х330х610</t>
  </si>
  <si>
    <t xml:space="preserve">        Пилы</t>
  </si>
  <si>
    <t>700х615х1000</t>
  </si>
  <si>
    <t xml:space="preserve">        Слайсеры</t>
  </si>
  <si>
    <t>635х525х475</t>
  </si>
  <si>
    <t>600х370х610</t>
  </si>
  <si>
    <t>620х400х590</t>
  </si>
  <si>
    <t xml:space="preserve">        Тестомесы</t>
  </si>
  <si>
    <t>1170х640х1380</t>
  </si>
  <si>
    <t>1080х850х1570</t>
  </si>
  <si>
    <t>Ремённая передача. Защитная решетка. Несъёмная дежа объёмом 80 л. Максимальная загрузка сухого продукта 32 кг. Скорость спирали 100/200 об/мин. Скорость дежи 12 об/мин. Мощность 2.4 кВт. Напряжение 380 В. Габаритные размеры 1000х560х1380 мм. Вес 300 кг.</t>
  </si>
  <si>
    <t>700х500х770</t>
  </si>
  <si>
    <t>770х550х850</t>
  </si>
  <si>
    <t>1000х780х940</t>
  </si>
  <si>
    <t>1120х840х1120</t>
  </si>
  <si>
    <t xml:space="preserve">        Тестораскаточные машины</t>
  </si>
  <si>
    <t>600х700х1000</t>
  </si>
  <si>
    <t xml:space="preserve">        Фаршемесы</t>
  </si>
  <si>
    <t>800х580х1140</t>
  </si>
  <si>
    <t>860х560х1200</t>
  </si>
  <si>
    <t>1120х590х1180</t>
  </si>
  <si>
    <t>1110х680х1190</t>
  </si>
  <si>
    <t xml:space="preserve">        Фритюрницы</t>
  </si>
  <si>
    <t>450х300х310</t>
  </si>
  <si>
    <t>570х450х310</t>
  </si>
  <si>
    <t>450х300х380</t>
  </si>
  <si>
    <t>570х450х380</t>
  </si>
  <si>
    <t xml:space="preserve">         Фритюрница TТ- WE 1254 (10L)</t>
  </si>
  <si>
    <t>600х400х520</t>
  </si>
  <si>
    <t xml:space="preserve">         Фритюрница ТТ-WE1260 (10L-2)</t>
  </si>
  <si>
    <t>840х400х520</t>
  </si>
  <si>
    <t xml:space="preserve">         Фритюрница TEF-12L</t>
  </si>
  <si>
    <t>600х400х600</t>
  </si>
  <si>
    <t xml:space="preserve">         Фритюрница TEF-12L-2</t>
  </si>
  <si>
    <t>840х400х600</t>
  </si>
  <si>
    <t xml:space="preserve">        Хлеборезки</t>
  </si>
  <si>
    <t>760х660х830</t>
  </si>
  <si>
    <t>Производительность 240 батонов/час. Нарезка 31 ломтик. Максимальный размер батона 375х150 мм. Толщина нарезки 12 мм. Блок ножей 385 мм. Мощность 0.2 кВт. Напряжение 220 В. Габаритные размеры 630х630х685 мм. Вес 70 кг.</t>
  </si>
  <si>
    <t xml:space="preserve">        Шприцы колбасные</t>
  </si>
  <si>
    <t>330*360*610</t>
  </si>
  <si>
    <t>560х330х250</t>
  </si>
  <si>
    <t>680х320х290</t>
  </si>
  <si>
    <t>830х320х330</t>
  </si>
  <si>
    <t>450х270х270</t>
  </si>
  <si>
    <t>580х270х270</t>
  </si>
  <si>
    <t>730х270х270</t>
  </si>
  <si>
    <t xml:space="preserve">         Шприц колбасный гидравлический SF-150</t>
  </si>
  <si>
    <t>530х410х1380</t>
  </si>
  <si>
    <t>Конструкция из нержавеющей стали. Насадка из нержавеющей стали. Производительность 280 кг/час. Диаметр цилиндра 150 мм. Вес продукта 10 кг. Мощность 0.55 кВт. Напряжение 220 В. Габаритные размеры 600х400х1240 мм. Вес 113 кг</t>
  </si>
  <si>
    <t xml:space="preserve">         Шприц колбасный гидравлический SF-260</t>
  </si>
  <si>
    <t>640х520х1380</t>
  </si>
  <si>
    <t>Конструкция из нержавеющей стали. Насадка из нержавеющей стали. Производительность 400 кг/час. Диаметр цилиндра 260 мм. Вес продукта 17кг. Мощность 0.75 кВт. Напряжение 220 В. Габаритные размеры 640х485х1240 мм. Вес 158 кг</t>
  </si>
  <si>
    <t xml:space="preserve">         Шприц колбасный гидравлический SF-350</t>
  </si>
  <si>
    <t>770х620х1380</t>
  </si>
  <si>
    <t>Конструкция из нержавеющей стали. Насадка из нержавеющей стали. Производительность 520 кг/час. Диаметр цилиндра 350 мм. Вес продукта 25 кг. Мощность 0.75 кВт. Напряжение 220 В. Габаритные размеры 735х560х1240 мм. Вес 163 кг.</t>
  </si>
  <si>
    <t xml:space="preserve">       Упаковочное оборудование</t>
  </si>
  <si>
    <t>730х720х1150</t>
  </si>
  <si>
    <t>780х680х1060</t>
  </si>
  <si>
    <t>1150х850х1050</t>
  </si>
  <si>
    <t>580х430х420</t>
  </si>
  <si>
    <t>660х600х550</t>
  </si>
  <si>
    <t>520х350х170</t>
  </si>
  <si>
    <t>370х180х100</t>
  </si>
  <si>
    <t>470х180х100</t>
  </si>
  <si>
    <t>570х180х100</t>
  </si>
  <si>
    <t>Полностью из нержавеющей стали. Производительность 170 кг/час. Скорость вращения ножей 190 об./мин. Мощность 0.85 кВт. Напряжение 220 В. Вес 20 кг.</t>
  </si>
  <si>
    <t>805х695х1605</t>
  </si>
  <si>
    <t>1080х970х1935</t>
  </si>
  <si>
    <t>500х350х509</t>
  </si>
  <si>
    <t>Все элементы, контактирующие с пищевыми продуктами, выполнены из нержавеющей стали.  Зубчатая передача. Аварийный выключатель.  Съёмная дежа объёмом 30 л. Загрузка сухого продукта 4 кг.  Скорость вращения 105 / 180 / 425 об/мин. В комплекте крюк, лопатка, венчик. Мощность 1,5 кВт. Напряжение 220 В. Габаритные размеры 575х470х960 мм. Вес 80 кг.</t>
  </si>
  <si>
    <t>Подписывайтесь на нас в социальных сетях и будьте в курсе последних обновлений!</t>
  </si>
  <si>
    <t>Полностью из нержавеющей стали. Производительность 240 кг/час. Скорость вращения ножей 190 об./мин. Мощность 1.2 кВт. Напряжение 220 В. Вес 25 кг.</t>
  </si>
  <si>
    <t>Вконтакте »ссылка</t>
  </si>
  <si>
    <t>840х700х1440</t>
  </si>
  <si>
    <t>470х290х385</t>
  </si>
  <si>
    <t>470х290х435</t>
  </si>
  <si>
    <t>310х380х250</t>
  </si>
  <si>
    <t>720х520х790</t>
  </si>
  <si>
    <t>450х350х280</t>
  </si>
  <si>
    <t>Для тонких вафель квадратной формы, трубочек. Одинарная. Корпус выполнен из нержавеющей стали. Ударопрочная поверхность с антипригарным покрытием. Термостат и таймер. Размер вафли 255х255 мм. Корпус выполнен из нержавеющей стали. Мощность 1,75 кВт. Напряжение 220 В. Вес 10 кг. Габаритные размеры 410х305х240 мм.</t>
  </si>
  <si>
    <t>Все элементы, контактирующие с пищевыми продуктами, выполнены из нержавеющей стали. Аварийный выключатель. Ременная передача. Подъёмная дежа объёмом 60 л. Загрузка сухого продукта 10 кг.  Скорость вращения 77 / 148 / 290 об/мин. В комплекте крюк, лопатка, венчик. Мощность 3 кВт. Напряжение 380 В. Габаритные размеры 840х700х1440 мм. Вес 350 кг.</t>
  </si>
  <si>
    <t xml:space="preserve">        Стерилизатор</t>
  </si>
  <si>
    <t>510х130х610</t>
  </si>
  <si>
    <t xml:space="preserve">        Блендеры</t>
  </si>
  <si>
    <t xml:space="preserve">        Рисоварки</t>
  </si>
  <si>
    <t>500x500x420</t>
  </si>
  <si>
    <t>Рисоварка AS-RC1 предназначена для приготовления риса всех сортов на предприятиях общественного питания. Процесс приготовления весьма прост – достаточно загрузить нужное количество риса в емкость и залить соответствующим количеством воды.
Управление: Механическое
Макс. загрузка сырого риса: 5,6 кг
Объем чаши: 13 л
Габариты нетто: 460x460x375 мм
Мощность: 1.5 кВт</t>
  </si>
  <si>
    <t>355х440х100</t>
  </si>
  <si>
    <t xml:space="preserve">        Сетки для пиццы</t>
  </si>
  <si>
    <t>250х250</t>
  </si>
  <si>
    <t>280х280</t>
  </si>
  <si>
    <t>310х310</t>
  </si>
  <si>
    <t>330х330</t>
  </si>
  <si>
    <t>360х360</t>
  </si>
  <si>
    <t>410х410</t>
  </si>
  <si>
    <t>460х460</t>
  </si>
  <si>
    <t>Сетка-противень для приготовления пиццы. Удобный инструмент для приготовления пиццы. За счет своей структуры форма обеспечивает дополнительную циркуляцию воздуха, что способствует образование корочки на выпекаемом продукте.
Не оказывает влияния на состав продуктов и компонентов, находящихся в соприкосновении с поверхностью, что способствует сохранению питательных и полезных свойств продуктов, витаминов и изначальных микроэлементов.
Не разрушается под воздействием кислот и щелочей при санитарной обработке.
Не подвержена воздействию коррозии — изделия из алюминия могут длительное время находится под воздействием воды без каких-либо последствий.
Высокая тепло- и электропроводность при низком коэффициенте теплоемкости обуславливает отсутствие деформации при воздействии высоких и пониженных температур и сохранение высокой жесткости изделий, так как оптимальная температура для выпечки пиццы составляет 350 °C.</t>
  </si>
  <si>
    <t xml:space="preserve">         Пила для мяса на кости JG 400А</t>
  </si>
  <si>
    <t>Ремённо-цепная передача. Защитная решетка. Несъёмная дежа объёмом 40 л. Максимальная загрузка сухого продукта 15 кг. Скорость спирали 123/246 об/мин. Скорость дежи 12/18 об/мин. Мощность 1,9 кВт. Напряжение 220 В. Габаритные размеры 770х550х850 мм. Вес 120 кг.</t>
  </si>
  <si>
    <t>600х500х1400</t>
  </si>
  <si>
    <t>600х500х1000</t>
  </si>
  <si>
    <t>Каждая деталь продумана, протестирована и произведена на Заводе пищевого машиностроения. Коптильный шкаф оснащён таймером и датчиком температуры - таймером, рассчитанным на максимальное время приготовления - 180 минут; капиллярным терморегулятором, рассчитанным на температурный диапазон 30-110°С.
Все конструктивные элементы выполнены из нержавеющей стали (AISI 304).
•  Клапан имеет задвижку, с помощью которой регулируется выпуск дыма;
•  Термостойкая уплотнительная резинка на дверце коптильного шкафа обеспечивает герметичность;
•  Дверь фиксируется и плотно прижимается двумя защелками;
•  Коптильный шкаф не доставляет дискомфорта при работе в помещении с вытяжкой.
•  Датчик температуры (щуп), можно вытащить из дверцы и использовать для контроля температуры внутри продукта;
•  После приготовления, остывший коптильный шкаф можно осторожно помыть из шланга;
Комплектация:
•  Лоток для жира;
•  Противень жиросборник с отверстиями;
•  Противень для опилок;
•  Полка-решётка (4 или 8 штук);
•  Поворотный механизм дополнительной подачи опилок;
•  Термометр-щуп; 
Мощность 1 к.Вт;
Напряжение 220 В;</t>
  </si>
  <si>
    <t xml:space="preserve">         Тестомес HS80S                </t>
  </si>
  <si>
    <t>500х550х1050</t>
  </si>
  <si>
    <t>Все элементы, контактирующие с пищевыми продуктами, выполнены из нержавеющей стали. Автоматическое отключение при подъеме головы. Система защиты от перегрузки. Двигатель постоянного тока с плавной регулировкой скорости. Объем дежи 7 л. Плавная регулировка скорости до 1080 об/мин. Съемная дежа. В комплекте крюк, лопатка, венчик. Мощность 0.3 кВт. Напряжение 220 В. Габаритные размеры 400х250х410 мм. Вес 20 кг.</t>
  </si>
  <si>
    <t>Стерилизатор для ножей используется для обеззараживания ножей различных размеров и прочих инструментов.
Прибор выполнен в виде полки с дверью, предназначен для крепления на стене. Максимально возможное количество ножей, устанавливаемых в стерилизатор – 10. 
Особенностью прибора является возможность обеззараживания ножей или других приборов при помощи ультрафиолетового излучения. Прибор оснащён датчиком времени - таймером, рассчитанным на максимальное время облучения - 60 минут.
В комплекте: Стерилизатор, ручка регулировки таймера, лампа, паспорт и руководство по эксплуатации, упаковка, плавкий предохранитель 0,1А</t>
  </si>
  <si>
    <t>Все элементы, контактирующие с пищевыми продуктами, выполнены из нержавеющей стали. Зубчатая передача. Аварийный выключатель.  Съёмная дежа объёмом 20 л. Загрузка сухого продукта 3 кг.  Скорость вращения 105 / 180 / 425 об/мин. В комплекте крюк, лопатка, венчик. Мощность 0,75 кВт. Напряжение 220 В. Габаритные размеры 530х470х820 мм. Вес 69 кг.</t>
  </si>
  <si>
    <t>Все элементы, контактирующие с пищевыми продуктами, выполнены из нержавеющей стали. Ременная передача передача. Защитная решетка. Аварийный выключатель. Таймер. Съёмная дежа объёмом 40 л. Загрузка сухого продукта 8 кг. Вес готового продукта 12.8 кг. Скорость вращения 204 / 125 / 430 об/мин. В комплекте крюк, лопатка, венчик. Мощность 2 кВт. Напряжение 380 В. Габаритные размеры 760х640х1170 мм. Вес 170 кг.</t>
  </si>
  <si>
    <t>Все элементы, контактирующие с пищевыми продуктами, выполнены из нержавеющей стали. Зубчатая передача. Аварийный выключатель. Съёмная дежа объёмом 10 л. Загрузка сухого продукта 1,5 кг. Вес готового продукта 3,75 кг. Скорость вращения 155 /251 /502 об/мин. В комплекте крюк, лопатка, венчик. Мощность 0.35 кВт. Напряжение 220 В. Габаритные размеры 470х450х600 мм. Вес 52 кг.</t>
  </si>
  <si>
    <t>Куттер HR-6 предназначен для перемешивания, измельчения или гомогенезации различных видов продуктов и замешивания теста на предприятиях общественного питания и торговли.
Модель оснащена плавной регулировкой скорости. Корпус и чаша выполнены из нержавеющей стали, крышка – из прозрачного пластика.
Конструкция настольная, оснащена емкостью с крышкой вместимостью 6 л и S-образным режущим элементом. Мощность: 1,8 кВт. Напряжение: 220 В.
Предусмотрена плавное регулирование скорости в пределах 1000-2000 об/мин.</t>
  </si>
  <si>
    <t>Куттер HR-9 предназначен для перемешивания, измельчения или гомогенезации различных видов продуктов и замешивания теста на предприятиях общественного питания и торговли.
Модель оснащена плавной регулировкой скорости. Корпус и чаша выполнены из нержавеющей стали, крышка – из прозрачного пластика.
Конструкция настольная, оснащена емкостью с крышкой вместимостью 9 л и S-образным режущим элементом. Мощность: 1,8 кВт. Напряжение: 220 В.
Предусмотрена плавное регулирование скорости в пределах 1000-2000 об/мин.</t>
  </si>
  <si>
    <t xml:space="preserve">         Куттер HR-6</t>
  </si>
  <si>
    <t xml:space="preserve">         Куттер HR-9                            </t>
  </si>
  <si>
    <t xml:space="preserve">        Вакуум-упаковочная машина  DZQ-500/2E (Aeration)</t>
  </si>
  <si>
    <t xml:space="preserve">        Вакуум-упаковочная машина настольная DZ-260/PD</t>
  </si>
  <si>
    <t xml:space="preserve">        Запайщик FS-200  IRON</t>
  </si>
  <si>
    <t xml:space="preserve">        Запайщик FS-300  IRON</t>
  </si>
  <si>
    <t xml:space="preserve">        Запайщик FS-200C</t>
  </si>
  <si>
    <t xml:space="preserve">        Запайщик FS-300C  </t>
  </si>
  <si>
    <t xml:space="preserve">        Запайщик FS-400C</t>
  </si>
  <si>
    <t xml:space="preserve">            Хлеборезка ТТ D7C</t>
  </si>
  <si>
    <t xml:space="preserve">         Слайсер для мяса ТТ-М29С  </t>
  </si>
  <si>
    <t xml:space="preserve">         Блинница ТЕС-2                </t>
  </si>
  <si>
    <t xml:space="preserve">         Блинница ТЕС-1</t>
  </si>
  <si>
    <t xml:space="preserve">        Запайщик FS-200  ABS          </t>
  </si>
  <si>
    <t>530х435х820</t>
  </si>
  <si>
    <t>575х440х960</t>
  </si>
  <si>
    <t xml:space="preserve">        Вакуум-упаковочная машина настольная DZ-400/2F</t>
  </si>
  <si>
    <t xml:space="preserve">        Вакуум-упаковочная машина двухкамерная DZ-500/2SB</t>
  </si>
  <si>
    <t xml:space="preserve">        Вакуум-упаковочная машина  DZQ-400/2E (Aeration)</t>
  </si>
  <si>
    <t xml:space="preserve">        Вакуум-упаковочная машина  DZQ-600/2E (Aeration)</t>
  </si>
  <si>
    <t xml:space="preserve">        Вакуум-упаковочная машина напольная DZ-400/2Е</t>
  </si>
  <si>
    <t xml:space="preserve">        Вакуум-упаковочная машина напольная DZ-500/2Е</t>
  </si>
  <si>
    <t>Все элементы, контактирующие с пищевыми продуктами, выполнены из нержавеющей стали. Комплектуется 4-мя валами для разной ширины нарезки лапши. Размер вала Ø87х190 мм. Скорость вращения вала 69 об/мин. Производительность 150 кг/час. Ширина нарезки 1.5; 3; 4; 6 мм. Мощность 1.1 кВт. Напряжение 220 В. Габаритные размеры 280х390х860 мм. Вес 69 кг.</t>
  </si>
  <si>
    <t>Все элементы, контактирующие с пищевыми продуктами, выполнены из нержавеющей стали. Комплектуется 4-мя валами для разной ширины нарезки лапши. Размер вала Ø87х290 мм. Производительность 250 кг/час. Ширина нарезки 1.5; 3; 4; 6 мм. Мощность 1.5 кВт. Напряжение 220 В. Габаритные размеры 280х490х860 мм. Вес 79 кг.</t>
  </si>
  <si>
    <r>
      <t>Полностью из нержавеющей стали. Четыре насадки из нержавеющей стали (Æ</t>
    </r>
    <r>
      <rPr>
        <sz val="8.5"/>
        <rFont val="Calibri"/>
        <family val="2"/>
        <charset val="204"/>
        <scheme val="minor"/>
      </rPr>
      <t>16, Æ</t>
    </r>
    <r>
      <rPr>
        <sz val="9"/>
        <rFont val="Calibri"/>
        <family val="2"/>
        <charset val="204"/>
        <scheme val="minor"/>
      </rPr>
      <t>22, Æ</t>
    </r>
    <r>
      <rPr>
        <sz val="9.5500000000000007"/>
        <rFont val="Calibri"/>
        <family val="2"/>
        <charset val="204"/>
        <scheme val="minor"/>
      </rPr>
      <t>32, Æ38</t>
    </r>
    <r>
      <rPr>
        <sz val="8"/>
        <rFont val="Calibri"/>
        <family val="2"/>
        <charset val="204"/>
        <scheme val="minor"/>
      </rPr>
      <t>мм</t>
    </r>
    <r>
      <rPr>
        <sz val="9.5500000000000007"/>
        <rFont val="Calibri"/>
        <family val="2"/>
        <charset val="204"/>
        <scheme val="minor"/>
      </rPr>
      <t>)</t>
    </r>
    <r>
      <rPr>
        <sz val="8"/>
        <rFont val="Calibri"/>
        <family val="2"/>
        <charset val="204"/>
        <scheme val="minor"/>
      </rPr>
      <t>. Размер цилиндра Æ140х320 мм. Объем 5л. Габаритные размеры 300х260х650 мм. Вес 10.6 кг.</t>
    </r>
  </si>
  <si>
    <r>
      <t>Полностью из нержавеющей стали. Четыре насадки из нержавеющей стали (Æ</t>
    </r>
    <r>
      <rPr>
        <sz val="8.5"/>
        <rFont val="Calibri"/>
        <family val="2"/>
        <charset val="204"/>
        <scheme val="minor"/>
      </rPr>
      <t>16, Æ</t>
    </r>
    <r>
      <rPr>
        <sz val="9"/>
        <rFont val="Calibri"/>
        <family val="2"/>
        <charset val="204"/>
        <scheme val="minor"/>
      </rPr>
      <t>22, Æ</t>
    </r>
    <r>
      <rPr>
        <sz val="9.5500000000000007"/>
        <rFont val="Calibri"/>
        <family val="2"/>
        <charset val="204"/>
        <scheme val="minor"/>
      </rPr>
      <t>32, Æ38</t>
    </r>
    <r>
      <rPr>
        <sz val="8"/>
        <rFont val="Calibri"/>
        <family val="2"/>
        <charset val="204"/>
        <scheme val="minor"/>
      </rPr>
      <t>мм</t>
    </r>
    <r>
      <rPr>
        <sz val="9.5500000000000007"/>
        <rFont val="Calibri"/>
        <family val="2"/>
        <charset val="204"/>
        <scheme val="minor"/>
      </rPr>
      <t>)</t>
    </r>
    <r>
      <rPr>
        <sz val="8"/>
        <rFont val="Calibri"/>
        <family val="2"/>
        <charset val="204"/>
        <scheme val="minor"/>
      </rPr>
      <t>. Размер цилиндра Æ140х460мл. Объем 7л. Габаритные размеры 300х300х780 мм. Вес 12.5 кг.</t>
    </r>
  </si>
  <si>
    <t>Полностью из нержавеющей стали стали. Четыре насадки из нержавеющей стали (Æ16, Æ22, Æ32, Æ38мм). Размер цилиндра Æ290х270 мм. Объем 10л. Габаритные размеры 300х330х580 мм. Вес 14 кг.</t>
  </si>
  <si>
    <r>
      <t>Полностью из нержавеющей стали. Четыре насадки из нержавеющей стали (Æ</t>
    </r>
    <r>
      <rPr>
        <sz val="8.5"/>
        <rFont val="Calibri"/>
        <family val="2"/>
        <charset val="204"/>
        <scheme val="minor"/>
      </rPr>
      <t>16, Æ</t>
    </r>
    <r>
      <rPr>
        <sz val="9"/>
        <rFont val="Calibri"/>
        <family val="2"/>
        <charset val="204"/>
        <scheme val="minor"/>
      </rPr>
      <t>22, Æ</t>
    </r>
    <r>
      <rPr>
        <sz val="9.5500000000000007"/>
        <rFont val="Calibri"/>
        <family val="2"/>
        <charset val="204"/>
        <scheme val="minor"/>
      </rPr>
      <t>32, Æ38</t>
    </r>
    <r>
      <rPr>
        <sz val="8"/>
        <rFont val="Calibri"/>
        <family val="2"/>
        <charset val="204"/>
        <scheme val="minor"/>
      </rPr>
      <t>мм</t>
    </r>
    <r>
      <rPr>
        <sz val="9.5500000000000007"/>
        <rFont val="Calibri"/>
        <family val="2"/>
        <charset val="204"/>
        <scheme val="minor"/>
      </rPr>
      <t>)</t>
    </r>
    <r>
      <rPr>
        <sz val="8"/>
        <rFont val="Calibri"/>
        <family val="2"/>
        <charset val="204"/>
        <scheme val="minor"/>
      </rPr>
      <t>. Размер цилиндра Æ140х200 мм. Объем 3л. Габаритные размеры 450х185х210 мм. Вес 9 кг.</t>
    </r>
  </si>
  <si>
    <r>
      <t>Полностью из нержавеющей стали. Четыре насадки из нержавеющей стали (Æ</t>
    </r>
    <r>
      <rPr>
        <sz val="8.5"/>
        <rFont val="Calibri"/>
        <family val="2"/>
        <charset val="204"/>
        <scheme val="minor"/>
      </rPr>
      <t>16, Æ</t>
    </r>
    <r>
      <rPr>
        <sz val="9"/>
        <rFont val="Calibri"/>
        <family val="2"/>
        <charset val="204"/>
        <scheme val="minor"/>
      </rPr>
      <t>22, Æ</t>
    </r>
    <r>
      <rPr>
        <sz val="9.5500000000000007"/>
        <rFont val="Calibri"/>
        <family val="2"/>
        <charset val="204"/>
        <scheme val="minor"/>
      </rPr>
      <t>32, Æ38</t>
    </r>
    <r>
      <rPr>
        <sz val="8"/>
        <rFont val="Calibri"/>
        <family val="2"/>
        <charset val="204"/>
        <scheme val="minor"/>
      </rPr>
      <t>мм</t>
    </r>
    <r>
      <rPr>
        <sz val="9.5500000000000007"/>
        <rFont val="Calibri"/>
        <family val="2"/>
        <charset val="204"/>
        <scheme val="minor"/>
      </rPr>
      <t>)</t>
    </r>
    <r>
      <rPr>
        <sz val="8"/>
        <rFont val="Calibri"/>
        <family val="2"/>
        <charset val="204"/>
        <scheme val="minor"/>
      </rPr>
      <t>. Размер цилиндра Æ140х320 мм. Объем 5л. Габаритные размеры 550х185х210 мм. Вес 10.6 кг.</t>
    </r>
  </si>
  <si>
    <r>
      <t>Полностью из нержавеющей стали. Четыре насадки из нержавеющей стали (Æ</t>
    </r>
    <r>
      <rPr>
        <sz val="8.5"/>
        <rFont val="Calibri"/>
        <family val="2"/>
        <charset val="204"/>
        <scheme val="minor"/>
      </rPr>
      <t>16, Æ</t>
    </r>
    <r>
      <rPr>
        <sz val="9"/>
        <rFont val="Calibri"/>
        <family val="2"/>
        <charset val="204"/>
        <scheme val="minor"/>
      </rPr>
      <t>22, Æ</t>
    </r>
    <r>
      <rPr>
        <sz val="9.5500000000000007"/>
        <rFont val="Calibri"/>
        <family val="2"/>
        <charset val="204"/>
        <scheme val="minor"/>
      </rPr>
      <t>32, Æ38</t>
    </r>
    <r>
      <rPr>
        <sz val="8"/>
        <rFont val="Calibri"/>
        <family val="2"/>
        <charset val="204"/>
        <scheme val="minor"/>
      </rPr>
      <t>мм</t>
    </r>
    <r>
      <rPr>
        <sz val="9.5500000000000007"/>
        <rFont val="Calibri"/>
        <family val="2"/>
        <charset val="204"/>
        <scheme val="minor"/>
      </rPr>
      <t>)</t>
    </r>
    <r>
      <rPr>
        <sz val="8"/>
        <rFont val="Calibri"/>
        <family val="2"/>
        <charset val="204"/>
        <scheme val="minor"/>
      </rPr>
      <t>. Размер цилиндра Æ140х460мл. Объем 7л. Габаритные размеры 690х185х210 мм. Вес 13 кг.</t>
    </r>
  </si>
  <si>
    <t xml:space="preserve"> Полное наименование</t>
  </si>
  <si>
    <t xml:space="preserve">         Мясорубка HR-12</t>
  </si>
  <si>
    <t xml:space="preserve">         Мясорубка HR-12 (нерж.)</t>
  </si>
  <si>
    <t xml:space="preserve">         Мясорубка HR-22</t>
  </si>
  <si>
    <t xml:space="preserve">         Мясорубка HR-22 (нерж.)</t>
  </si>
  <si>
    <t xml:space="preserve">         Пила для мяса на кости JG 210A </t>
  </si>
  <si>
    <t>Настольная. 2 зоны нагрева. Напряжение: 220-240В, 50/60Hz. Мощность: 3.5кВтx2. Габаритные размеры 435x900x335 мм. Температурный режим: 60-240 °С. 10 уровней мощности. Минимальный диаметр посуды для использования: φ160 x 220 мм, рекомендованный диаметр для использования: φ300x350 мм.</t>
  </si>
  <si>
    <t>Настольная. 4 зоны нагрева. Напряжение: 220-240В, 50/60Hz. Мощность: 3.5кВтx4. Габаритные размеры 790x900x335 мм. Температурный режим: 60-240 °С. 10 уровней мощности. Минимальный диаметр посуды для использования: φ160 x 220 мм, рекомендованный диаметр для использования: φ300x350 мм.</t>
  </si>
  <si>
    <t xml:space="preserve">Настольная. 1 конфорка. Напряжение 220В. Регулировка температуры и мощности осуществляется с помощью панели управления. 
- время от 1 до 240 минут;
- температура (8 уровней): 80℃- 100℃- 130℃- 160℃- 180℃- 200℃- 220℃ - 240℃;
- мощность (8 уровней): 0,2 кВт - 0,7 кВт - 1,2 кВт - 1,7 кВт - 2,2 кВт - 2,7 кВт - 3,2 кВт – 3,5 кВт;
- диаметр посуды оптимальный для работы от 12 до 26 см.
Мощность: 0,5-3,5 кВт;
Размер: 350х450х100;                                                                                                               Температура: 60℃-240℃; </t>
  </si>
  <si>
    <t>Тип - заливной. Исполнение корпуса - нержавеющая сталь, двойная стенка.Термостат. Защита от сухого хода. Нагревательный элемент - площадка. Объем 15л. Мощность 1.5 кВт. Напряжение 220 В. Габаритные размеры 295х295х510 мм.</t>
  </si>
  <si>
    <t>Тип - заливной. Исполнение корпуса - нержавеющая сталь, двойная стенка.Термостат. Защита от сухого хода. Нагревательный элемент - площадка. Объем 10л. Мощность 1.5 кВт. Напряжение 220 В. Габаритные размеры 295х295х440 мм.</t>
  </si>
  <si>
    <t>Тип - заливной. Исполнение корпуса - нержавеющая сталь, двойная стенка.Термостат. Защита от сухого хода. Нагревательный элемент - площадка. Объем 25л. Мощность 2 кВт. Напряжение 220 В. Габаритные размеры 370х370х510 мм.</t>
  </si>
  <si>
    <t>Тип - заливной. Исполнение корпуса - нержавеющая сталь, двойная стенка.Термостат. Защита от сухого хода. Нагревательный элемент - площадка. Объем 35л. Мощность 2 кВт. Напряжение 220 В. Габаритные размеры 370х370х620 мм.</t>
  </si>
  <si>
    <t>Тип - заливной. Исполнение корпуса - нержавеющая сталь, двойная стенка.Термостат. Защита от сухого хода. Нагревательный элемент - площадка. Объем 40л. Мощность 2 кВт. Напряжение 220 В. Габаритные размеры 370х370х670 мм.</t>
  </si>
  <si>
    <t>Корпус из нержавеющей стали. Поверхность нагрева - рифлёная. Температурный режим 0…300°С. Верхняя зона нагрева 338х220 мм. Нижняя зона нагрева 340х230 мм. Мощность 2.2 кВт. Напряжение 220 В. Габаритные размеры 410х305х210 мм.</t>
  </si>
  <si>
    <t>Корпус из нержавеющей стали. Поверхность нагрева - рифлёная. Температурный режим 0…300°С. Верхняя зона нагрева 214х214 мм. Нижняя зона нагрева 218х230 мм. Мощность 1.8 кВт. Напряжение 220 В. Габаритные размеры 290х305х210 мм.</t>
  </si>
  <si>
    <t>Корпус из нержавеющей стали. Поверхность нагрева - рифлёная. Температурный режим 0…300°С. Верхняя зона нагрева (214х214 мм) х 2 шт. Нижняя зона нагрева 475х230 мм. Мощность 3.6 кВт. Напряжение 220 В. Габаритные размеры 570х305х210 мм.</t>
  </si>
  <si>
    <t>Полностью из нержавеющей стали. Гладкая рабочая поверхность 548х350х10. Ёмкость для сбора масла. Мощность 3 кВт. Напряжение 220 В. Габаритные размеры 550х450х230 мм.</t>
  </si>
  <si>
    <t>Полностью из нержавеющей стали. Комбинированная рабочая поверхность 728х400х10. Ёмкость для сбора масла. Мощность 4.4 кВт. Напряжение 220 В. Габаритные размеры 730х500х230 мм.</t>
  </si>
  <si>
    <t>Полностью из нержавеющей стали. Рифлёная рабочая поверхность 548х350х10. Ёмкость для сбора масла. Мощность 3 кВт. Напряжение 220 В. Габаритные размеры 550х450х230 мм.</t>
  </si>
  <si>
    <t>Металлический корпус. Нож. Длина запайки 400 мм. Ширина шва 2 мм. Мощность 0.6 кВт. Напряжение 220 В. Габаритные размеры 450х85х280 мм.</t>
  </si>
  <si>
    <t>Металлический корпус. Нож. Длина запайки 300 мм. Ширина шва 2 мм.  Мощность 0.4 кВт. Напряжение 220 В. Габаритные размеры 450х85х255 мм.</t>
  </si>
  <si>
    <t>Металлический корпус. Нож. Длина запайки 200 мм. Ширина шва 2 мм. Мощность 0.3 кВт. Напряжение 220 В. Габаритные размеры 320х80х150 мм.</t>
  </si>
  <si>
    <t>Металлический корпус. Длина запайки 400 мм. Ширина шва 2 мм. Мощность 0.6 кВт. Напряжение 220 В. Габаритные размеры 450х85х280 мм.</t>
  </si>
  <si>
    <t>Металлический корпус. Длина запайки 300 мм. Ширина шва 2 мм. Мощность 0.4 кВт. Напряжение 220 В. Габаритные размеры 450х85х255 мм.</t>
  </si>
  <si>
    <t>Металлический корпус. Длина запайки 200 мм. Ширина шва 2 мм. Мощность 0.3 кВт. Напряжение 220 В. Габаритные размеры 320х80х150 мм.</t>
  </si>
  <si>
    <t>Пластиковый корпус. Длина запайки 400 мм. Ширина шва 2 мм. Мощность 0.6 кВт. Напряжение 220 В. Габаритные размеры 450х85х280 мм.</t>
  </si>
  <si>
    <t>Пластиковый корпус. Длина запайки 300 мм. Ширина шва 2 мм. Мощность 0.4 кВт. Напряжение 220 В. Габаритные размеры 450х85х255 мм.</t>
  </si>
  <si>
    <t>Пластиковый корпус. Длина запайки 200 мм. Ширина шва 2 мм. Мощность 0.3 кВт. Напряжение 220 В. Габаритные размеры 320х80х150 мм.</t>
  </si>
  <si>
    <t>Корпус - нержавеющая сталь. Максимальная ширина пленки 450 мм. Габаритные размеры 620х540х140 мм. Мощность 0.23 кВт. Напряжение 220 В.</t>
  </si>
  <si>
    <t>Полностью из нержавеющей стали. Русифицированная панель управления. Сварочная планка 400х10мм. Прооизводительность 20 м³/час. Размеры камеры 380х480х75 мм. Время цикла 15-30 сек. Габаритные размеры 560х500х460 мм. Мощность 0.8 кВт. Напряжение 220 В.</t>
  </si>
  <si>
    <t>Полностью из нерж.стали. Русифицированная панель управления. Сварочная планка 260х8 мм. Прооизводительность 10 м³/час. Размеры камеры 390х280х50 мм. Время цикла 10-20 сек. Мощность 0.4 кВт. Напряжение 220 В. Габаритные размеры 540х340х360 мм.</t>
  </si>
  <si>
    <t>Полностью из нержавеющей стали. Русифицированная панель управления. Сварочная планка 500х10 мм. Прооизводительность 40 м³/час. Размеры камеры 540х410х100. Время цикла 10-40 сек. Мощность 1.5 кВт. Напряжение 380 В. Габаритные размеры 1250х750х950 мм.</t>
  </si>
  <si>
    <t>Полностью из нержавеющей стали. Русифицированная панель управления. Сварочная планка 600х10мм. Прооизводительность 40 м³/час. Размеры камеры 620х620х75. Время цикла 10-35 сек. Мощность 1.5 кВт. Напряжение 380 В. Габаритные размеры 750х690х980 мм.</t>
  </si>
  <si>
    <t>Полностью из нержавеющей стали. Русифицированная панель управления. Сварочная планка 500х10мм. Прооизводительность 20 м³/час. Размеры камеры 520х520х75. Время цикла 10-30 сек. Мощность 0.9 кВт. Напряжение 220 В. Габаритные размеры 650х570х960 мм.</t>
  </si>
  <si>
    <t>Полностью из нержавеющей стали. Русифицированная панель управления. Сварочная планка 400х10мм. Прооизводительность 20 м³/час. Размеры камеры 400х340х75. Время цикла 10-25 сек. Мощность 0.9 кВт. Напряжение 220 В. Габаритные размеры 540х490х960 мм.</t>
  </si>
  <si>
    <t>Полностью из нержавеющей стали. Аерация. Русифицированная панель управления. Сварочная планка 600х10мм. Прооизводительность 40 м³/час. Размеры камеры 620х620х75. Время цикла 10-35 сек. Мощность 1.5 кВт. Напряжение 380 В. Габаритные размеры 750х690х980 мм.</t>
  </si>
  <si>
    <t>Полностью из нержавеющей стали. Аерация. Русифицированная панель управления. Сварочная планка 500х10мм. Прооизводительность 20 м³/час. Размеры камеры 520х520х75. Время цикла 10-30 сек. Мощность 0.9 кВт. Напряжение 220 В. Габаритные размеры 650х570х960 мм.</t>
  </si>
  <si>
    <t>Полностью из нержавеющей стали. Аерация. Русифицированная панель управления. Сварочная планка 400х10 мм. Производительность 20 м³/час. Размеры камеры 440х420х75. Время цикла 10-25 сек. Мощность 0.9 кВт. Напряжение 220 В. Габаритные размеры 540х490х960 мм.</t>
  </si>
  <si>
    <t>Материал: Алюминиевая основа. Все элементы, контактирующие с пищевыми продуктами, выполнены из нержавеющей стали. Тип бункера: полукруглый бункер. Размер бункера: 160х75 мм. Производительность 130 кг/час. В комплекте 5 дисков: слайсер 4 и 2 мм, терка 3, 4,5 и 7 мм. Диаметр диска 270 мм. Мощность 0.55 кВт. Напряжение 220 В. Габаритные размеры 580х300х545 мм.</t>
  </si>
  <si>
    <t>Предназачен для нарезки мясных и колбасных изделий, сыров. Диаметр лезвия 250 мм. Толщина нарезки 0.2-12 мм. Ширина нарезки 180 мм. Мощность 0.12 кВт. Напряжение 220 В. Габаритные размеры 575х465х415 мм.</t>
  </si>
  <si>
    <t>Предназачен для нарезки мясных и колбасных изделий, сыров. Диаметр лезвия 300 мм. Толщина нарезки 0.2-15 мм. Ширина нарезки 200 мм. Мощность 0.25 кВт. Напряжение 220 В. Габаритные размеры 540х310х550 мм.</t>
  </si>
  <si>
    <t>Один комплект лезвий. Производительность 250 кг/ч. Загрузочное окно 90х80 мм. Ширина нарезки 5 мм. Диаметр лезвий 90 мм. Количество ножей - 28 шт (2 вала х 14 ножей). Количество ломтиков - 13 шт. Мощность 0.6 кВт. Напряжение 220 В. Габаритные размеры 450х320х430 мм.</t>
  </si>
  <si>
    <t>Используется для раскатки рассыпчатого, вязкого и тугого теста. Напряжение 220 В, мощность 2кВт, размеры валиков Ф118*350, регулируемый зазор валиков 0-25 мм, скорость оборотов валиков 76 об/мин, обычный V-образный ремень: A1219, двигатель 2,0 кВт. габариитный размеры 580х400х860.</t>
  </si>
  <si>
    <t>Двойная ремённая передача. Сверхмощный. Высокие эксплуатационные характеристики. Защитная решетка. Несъёмная дежа объёмом 66 л. Максимальная загрузка сухого продукта 25 кг. Скорость спирали 120/240 об/мин. Скорость дежи 12/24 об/мин. Мощность 2,8/3,6 кВт. Напряжение 380 В. Габаритные размеры 1000х600х1050 мм.</t>
  </si>
  <si>
    <t>Корпус из нержавеющей стали. Хромированная корзина. Термостат и индикатор нагрева. Рабочие температуры от 60 до 190°C. Защита от перегрева. Объем масла 6 л. Размер емкости 240х300х150 мм. Мощность 2.5 кВт. Напряжение 220 В. Габаритные размеры 425х265х285 мм.</t>
  </si>
  <si>
    <t>Корпус из нержавеющей стали. Хромированная корзина. Термостат и индикатор нагрева. Рабочие температуры от 60 до 190°C. Защита от перегрева. Объем масла 2х6 л. Размер емкости 240х300х150 мм. Мощность 2х2.5 кВт. Напряжение 220 В. Габаритные размеры 545х425х285 мм.</t>
  </si>
  <si>
    <t>Корпус из нержавеющей стали. Хромированная корзина. Термостат и индикатор нагрева. Рабочие температуры от 60 до 190°C. Защита от перегрева. Объем масла 8 л. Размер емкости 240х300х200 мм. Мощность 3.25 кВт. Напряжение 220 В. Габаритные размеры 265х430х345 мм.</t>
  </si>
  <si>
    <t>Корпус из нержавеющей стали. Хромированная корзина. Термостат и индикатор нагрева. Рабочие температуры от 60 до 190°C. Защита от перегрева. Объем масла 2х8 л. Размер емкости 240х300х150 мм. Мощность 2х3.25 кВт. Напряжение 220 В. Габаритные размеры 550х430х345 мм.</t>
  </si>
  <si>
    <t>Корпус из нержавеющей стали. Хромированная корзина. Термостат и индикатор нагрева. Рабочие температуры от 60 до 240°C. Защита от перегрева. Объем масла 10 л. Мощность 4 кВт. Напряжение 220 В. Габаритные размеры 280х460х325 мм.</t>
  </si>
  <si>
    <t>Корпус из нержавеющей стали. Хромированная корзина. Термостат и индикатор нагрева. Рабочие температуры от 60 до 240°C. Защита от перегрева. Объем масла 2х10 л. Мощность 2х4 кВт. Напряжение 220 В. Габаритные размеры 570х460х325 мм.</t>
  </si>
  <si>
    <t>Корпус из нержавеющей стали. Хромированная корзина. Термостат и индикатор нагрева. Рабочие температуры от 60 до 240°C. Защита от перегрева. Объем масла 12 л. Кран для слива масла. Мощность 3.25 кВт. Напряжение 220 В. Габаритные размеры 290х525х425 мм.</t>
  </si>
  <si>
    <t>Корпус из нержавеющей стали. Хромированная корзина. Термостат и индикатор нагрева. Рабочие температуры от 60 до 240°C. Защита от перегрева. Объем масла 2х12 л. Кран для слива масла. Мощность 2х3.25 кВт. Напряжение 220 В. Габаритные размеры 580х525х425 мм.</t>
  </si>
  <si>
    <t>Корпус выполнен из нержавеющей стали. 2 конфорка Æ400 мм из чугуна с антипригарным покрытием. Мощность 6 кВт. Напряжение 220 В. Габаритные размеры 860х485х240 мм.</t>
  </si>
  <si>
    <t>Корпус выполнен из нержавеющей стали. 1 конфорка Æ400 мм из чугуна с антипригарным покрытием. Мощность 3 кВт. Напряжение 220 В. Габаритные размеры 450х485х240 мм.</t>
  </si>
  <si>
    <t>Все элементы, контактирующие с пищевыми продуктами, выполнены из нержавеющей стали. Зубчатая передача. Без защитной решетки. Без аварийного выключателя. Съёмная дежа объёмом 20 л. Загрузка сухого продукта 5 кг. Вес готового продукта 7.25 кг. Скорость вращения 317 / 197 / 462 об/мин. В комплекте крюк, лопатка, венчик. Мощность 1.1 кВт. Напряжение 220 В. Габаритные размеры 540х490х780 мм.</t>
  </si>
  <si>
    <t xml:space="preserve">        Вакуум-упаковочная машина двухкамерная DZ-600/2SB</t>
  </si>
  <si>
    <t xml:space="preserve">        Вакуум-упаковочная машина напольная DZ-600/2E</t>
  </si>
  <si>
    <t xml:space="preserve">         Фаршемес BX35A </t>
  </si>
  <si>
    <t xml:space="preserve">         Тестомес HS50B</t>
  </si>
  <si>
    <t xml:space="preserve">         Слайсер для мяса HBS-300A</t>
  </si>
  <si>
    <t xml:space="preserve">         Слайсер для мяса HBS-250A</t>
  </si>
  <si>
    <t xml:space="preserve">         Овощерезка TT-F30  </t>
  </si>
  <si>
    <t xml:space="preserve">         Миксер универсальный В40 (380 В)</t>
  </si>
  <si>
    <t xml:space="preserve">         Миксер универсальный  В20F-1 </t>
  </si>
  <si>
    <t xml:space="preserve">         Жарочная поверхность TT-WE106</t>
  </si>
  <si>
    <t xml:space="preserve">         Жарочная поверхность TT-WE101</t>
  </si>
  <si>
    <t xml:space="preserve">         Жарочная поверхность TT-WE104 </t>
  </si>
  <si>
    <t xml:space="preserve">         Водонагреватель TT-WB40DP   </t>
  </si>
  <si>
    <t xml:space="preserve">         Водонагреватель TT-WB25DP   </t>
  </si>
  <si>
    <t xml:space="preserve">         Водонагреватель TT-WB10DP </t>
  </si>
  <si>
    <t xml:space="preserve">         Электровафельница JTS-2209   </t>
  </si>
  <si>
    <t xml:space="preserve">         Сетка для пиццы 28 см (11")     </t>
  </si>
  <si>
    <t xml:space="preserve">         Сетка для пиццы 31 см (12")   </t>
  </si>
  <si>
    <t xml:space="preserve">         Сетка для пиццы 33 см (13")  </t>
  </si>
  <si>
    <t xml:space="preserve">         Сетка для пиццы 36 см (14")    </t>
  </si>
  <si>
    <t xml:space="preserve">         Сетка для пиццы 41 см (16")   </t>
  </si>
  <si>
    <t xml:space="preserve">         Сетка для пиццы 46 см (18")  </t>
  </si>
  <si>
    <t xml:space="preserve">         Коптильный шкаф КШ-8 (580х460х1300)</t>
  </si>
  <si>
    <t xml:space="preserve">         Коптильный шкаф КШ-4 (580х460х900)</t>
  </si>
  <si>
    <t xml:space="preserve">         Стерилизатор для ножей СН-10</t>
  </si>
  <si>
    <t xml:space="preserve">         Фаршемес BX50A</t>
  </si>
  <si>
    <t xml:space="preserve">         Фаршемес BX70A</t>
  </si>
  <si>
    <t xml:space="preserve">         Фаршемес BX100A </t>
  </si>
  <si>
    <t xml:space="preserve">         Шприц колбасный SV-10   </t>
  </si>
  <si>
    <t xml:space="preserve">         Тестомес ТТ-D25D </t>
  </si>
  <si>
    <t xml:space="preserve">         Тестомес ТТ-D50D</t>
  </si>
  <si>
    <t xml:space="preserve">         Пила для мяса на кости JG 310A</t>
  </si>
  <si>
    <t xml:space="preserve">         Лапшерезка TT-D25D-1    </t>
  </si>
  <si>
    <t xml:space="preserve">         Лапшерезка TT-D35D-1</t>
  </si>
  <si>
    <r>
      <t xml:space="preserve">         Плита индукционная EW350C2 (220V50HZ)  </t>
    </r>
    <r>
      <rPr>
        <b/>
        <sz val="9"/>
        <color rgb="FF0070C0"/>
        <rFont val="Calibri"/>
        <family val="2"/>
        <charset val="204"/>
        <scheme val="minor"/>
      </rPr>
      <t xml:space="preserve">                                     В НАЛИЧИИ</t>
    </r>
  </si>
  <si>
    <r>
      <t xml:space="preserve">         Плита индукционная EW350C4 (220V50HZ)                                       </t>
    </r>
    <r>
      <rPr>
        <b/>
        <sz val="9"/>
        <color rgb="FF0070C0"/>
        <rFont val="Calibri"/>
        <family val="2"/>
        <charset val="204"/>
        <scheme val="minor"/>
      </rPr>
      <t>В НАЛИЧИИ</t>
    </r>
  </si>
  <si>
    <t xml:space="preserve">        Горячий стол упаковщик HW-450Е    </t>
  </si>
  <si>
    <t xml:space="preserve">         Гриль контактный ТСG-811 (EG-811)</t>
  </si>
  <si>
    <t xml:space="preserve">         Гриль контактный TCG-813 (EG-811BE)</t>
  </si>
  <si>
    <t xml:space="preserve">         Гриль контактный TCG-811E (EG-811E)</t>
  </si>
  <si>
    <t xml:space="preserve">         Фритюрница DF-4L</t>
  </si>
  <si>
    <t xml:space="preserve">         Фритюрница DF-4L-2</t>
  </si>
  <si>
    <t>415x280x345</t>
  </si>
  <si>
    <t>450x320x345</t>
  </si>
  <si>
    <t>Корпус из нержавеющей стали. Хромированная корзина. Термостат и индикатор нагрева. Рабочие температуры от 60 до 190°C. Защита от перегрева. Объем масла 4 л. Мощность 2.5 кВт. Напряжение 220 В.</t>
  </si>
  <si>
    <t>Корпус из нержавеющей стали. Хромированная корзина. Термостат и индикатор нагрева. Рабочие температуры от 60 до 190°C. Защита от перегрева. Объем масла 2х4 л. Мощность 2х2.5 кВт. Напряжение 220 В.</t>
  </si>
  <si>
    <t>Корпус из нержавеющей стали. Стол фиксированный. Размер стола 495x385 мм. Скорость полотна 15 м/сек. Диаметр вала 210 мм. Высота пропила 216 мм. Габаритные размеры 450х475х890 мм. Вес: 37 кг. Мощность 1.1 кВт. Напряжение 220 В. Длина полотна 1650 мм.</t>
  </si>
  <si>
    <t>Корпус из нержавеющей стали. Стол подвижный. Размер стола 860х870 мм. Скорость полотна 34 м/сек. Диаметр вала 400 мм. Высота пропила 566 мм. Габаритные размеры 1070х955х2100 мм. Вес: 196 кг. Мощность 2.2 кВт. Напряжение 380 В. Длина полотна 3370 мм.</t>
  </si>
  <si>
    <t>Корпус из нержавеющей стали. Стол фиксированный. Размер стола 675х550 мм. Скорость полотна 15 м/сек. Диаметр вала 260 мм. Высота пропила 380 мм. Габаритные размеры 865х735х1700 мм. Вес: 89 кг. Мощность 1.5 кВт. Напряжение 220 В. Длина полотна 2218 мм.</t>
  </si>
  <si>
    <t xml:space="preserve">         Тестомес TSH30A</t>
  </si>
  <si>
    <t xml:space="preserve">         Тестомес TSH40A</t>
  </si>
  <si>
    <t>920х610х1150</t>
  </si>
  <si>
    <t>Установка напольный. Объем дежи 40 л. Число скоростей 3. Скорость вращения венчика от 125 до 430 об/мин. Напряжение 380 В. Мощность 1.3 кВт. Скорости вращения: 125 / 204 / 430 об/мин. Максимальная загрузка сухого продукта: 8 кг. Максимальный вес готового продукта: 12,8 кг.</t>
  </si>
  <si>
    <t>Ремённо-цепная передача. Защитная решетка. Несъёмная дежа объёмом 50 л. Максимальная загрузка сухого продукта до 20 кг. Скорость спирали 123/246 об/мин. Скорость дежи 12.5/25 об/мин. Мощность 2,4 кВт. Напряжение 380 В. Габаритные размеры 920х540х1300 мм. Вес 185 кг.</t>
  </si>
  <si>
    <t>Ремённо-цепная передача. Защитная решетка. Несъёмная дежа объёмом 40 л. Максимальная загрузка сухого продукта до 15 кг. Скорость спирали 123/246 об/мин. Скорость дежи 12/18 об/мин. Мощность 1,9 кВт. Напряжение 380 В. Габаритные размеры 770х550х850 мм. Вес 120 кг.</t>
  </si>
  <si>
    <t>Ремённо-цепная передача. Защитная решетка. Несъёмная дежа объёмом 30 л. Максимальная загрузка сухого продукта до 12 кг. Скорость спирали 123/246 об/мин. Скорость дежи 13/25 об/мин. Мощность 1,5 кВт. Напряжение 380 В. Габаритные размеры 745х430х850 мм. Вес 100 кг.</t>
  </si>
  <si>
    <t xml:space="preserve">         Водонагреватель TT-WB30DP   </t>
  </si>
  <si>
    <t>Тип - заливной. Исполнение корпуса - нержавеющая сталь, двойная стенка.Термостат. Защита от сухого хода. Нагревательный элемент - площадка. Объем 30л. Мощность 2 кВт. Напряжение 220 В. Габаритные размеры 370х370х510 мм.</t>
  </si>
  <si>
    <t>Цена по запросу</t>
  </si>
  <si>
    <t xml:space="preserve">        Запайщик FS-400  IRON   </t>
  </si>
  <si>
    <t xml:space="preserve">        Запайщик FS-400  ABS                             </t>
  </si>
  <si>
    <t xml:space="preserve">        Запайщик FS-300  ABS                 </t>
  </si>
  <si>
    <t>1090х640х1260</t>
  </si>
  <si>
    <r>
      <t>Полностью из нержавеющей стали. Четыре насадки из нержавеющей стали (Æ</t>
    </r>
    <r>
      <rPr>
        <sz val="8.5"/>
        <rFont val="Calibri"/>
        <family val="2"/>
        <charset val="204"/>
        <scheme val="minor"/>
      </rPr>
      <t>16, Æ</t>
    </r>
    <r>
      <rPr>
        <sz val="9"/>
        <rFont val="Calibri"/>
        <family val="2"/>
        <charset val="204"/>
        <scheme val="minor"/>
      </rPr>
      <t>22, Æ</t>
    </r>
    <r>
      <rPr>
        <sz val="9.5500000000000007"/>
        <rFont val="Calibri"/>
        <family val="2"/>
        <charset val="204"/>
        <scheme val="minor"/>
      </rPr>
      <t>32, Æ38</t>
    </r>
    <r>
      <rPr>
        <sz val="8"/>
        <rFont val="Calibri"/>
        <family val="2"/>
        <charset val="204"/>
        <scheme val="minor"/>
      </rPr>
      <t>мм</t>
    </r>
    <r>
      <rPr>
        <sz val="9.5500000000000007"/>
        <rFont val="Calibri"/>
        <family val="2"/>
        <charset val="204"/>
        <scheme val="minor"/>
      </rPr>
      <t>)</t>
    </r>
    <r>
      <rPr>
        <sz val="8"/>
        <rFont val="Calibri"/>
        <family val="2"/>
        <charset val="204"/>
        <scheme val="minor"/>
      </rPr>
      <t>. Размер цилиндра Æ140х200 мм. Объем 3. Габаритные размеры 300х220х530 мм. Вес 9 кг.</t>
    </r>
  </si>
  <si>
    <t xml:space="preserve">         Плита индукционная электрическая ALP-C03D     </t>
  </si>
  <si>
    <t>Односкоростной. Все элементы, контактирующие с пищевыми продуктами, выполнены из нержавеющей стали. Подходит для тугого теста. Z-образная спираль. Объем дежи 50 л. Загрузка теста 25 кг. Скорость спирали 42 об/мин. Мощность 2.2 кВт. Напряжение 220 В. Габаритные размеры 770х600х730 мм.Функция РЕВЕРС</t>
  </si>
  <si>
    <t>Односкоростной. Все элементы, контактирующие с пищевыми продуктами, выполнены из нержавеющей стали. Подходит для тугого теста. Z-образная спираль. Объем дежи 100 л. Загрузка теста 50 кг. Скорость спирали 42 об/мин. Мощность 3 кВт. Напряжение 380 В. Габаритные размеры 1000х820х1000.Функция РЕВЕРС</t>
  </si>
  <si>
    <t xml:space="preserve">        Тестомес ТТ-D15D </t>
  </si>
  <si>
    <t xml:space="preserve">         Шприц колбасный SV-5 (V5L) вертикальный</t>
  </si>
  <si>
    <t xml:space="preserve">         Шприц колбасный SV-3 (V3L) вертикальный</t>
  </si>
  <si>
    <t xml:space="preserve">         Шприц колбасный SV-7 (V7L) вертикальный </t>
  </si>
  <si>
    <t xml:space="preserve">         Шприц колбасный SН-3 (H3L) горизонтальный</t>
  </si>
  <si>
    <t xml:space="preserve">         Шприц колбасный SН-5 (H5L) горизонтальный</t>
  </si>
  <si>
    <t xml:space="preserve">         Шприц колбасный SH-7 (H7L) горизонтальный</t>
  </si>
  <si>
    <t xml:space="preserve">         Фритюрница TEF- 6L-2 (DF-6L-2)</t>
  </si>
  <si>
    <t xml:space="preserve">         Фритюрница TEF- 8L-2 (DF-8L-2)</t>
  </si>
  <si>
    <t xml:space="preserve">         Фритюрница TEF- 6L (DF-6L)</t>
  </si>
  <si>
    <t xml:space="preserve">         Фритюрница TEF- 8L (DF-8L)</t>
  </si>
  <si>
    <t xml:space="preserve">       Печи для пиццы</t>
  </si>
  <si>
    <t>Напряжение 220 В. Количество камер (подов) 1. Количество пицц в одной камере 1. Внутренние размеры камеры 415X400X120 мм. Температурный режим от 0 до 300 °С. Мощность 2 кВт. Ширина 560 мм, Глубина 570 мм, Высота 280 мм
Вес (без упаковки) 24 кг.</t>
  </si>
  <si>
    <t>610х570х320</t>
  </si>
  <si>
    <t xml:space="preserve">Напряжение 220 В. Количество камер (подов) 2. Количество пицц в одной камере. Внутренние размеры камеры 2 х 415X400X120. Температурный режим от 0 до 300 °С. Мощность 3 кВт. Ширина 560 мм, Глубина 570 мм, Высота 440 мм. Вес (без упаковки) 33 кг
</t>
  </si>
  <si>
    <t xml:space="preserve">         Миксер универсальный  B5  (В.5)</t>
  </si>
  <si>
    <t xml:space="preserve">         Миксер универсальный  B7 (В.7)</t>
  </si>
  <si>
    <t xml:space="preserve">         Миксер универсальный  В10 (В.10)</t>
  </si>
  <si>
    <t xml:space="preserve">         Миксер универсальный В20 (В.20)</t>
  </si>
  <si>
    <t xml:space="preserve">         Миксер универсальный В30 (В.30)</t>
  </si>
  <si>
    <t xml:space="preserve">         Миксер универсальный В40 (В.40)</t>
  </si>
  <si>
    <t xml:space="preserve">         Миксер универсальный  В60 (В.60)</t>
  </si>
  <si>
    <t xml:space="preserve">         Рисоварка AS-RC1 (RC1.1)</t>
  </si>
  <si>
    <t xml:space="preserve">         Водонагреватель TT-WB35DP      </t>
  </si>
  <si>
    <t xml:space="preserve">         Электровафельница EG-801</t>
  </si>
  <si>
    <t xml:space="preserve">         Электровафельница EG-801-2</t>
  </si>
  <si>
    <t xml:space="preserve">Электровафельница ТТ-WE2316А (GES2M) предназначена для изготовления 4 бельгийских вафель (2 рабочие поверхность для 2 вафель). Размер одной вафли. Корпус выполнен из нержавеющей стали, жарочная поверхность: чугун с антипригарным покрытием. Модель оснащена термостатом. </t>
  </si>
  <si>
    <t>Электровафельница ТТ-WE2316А (GES2M) предназначена для изготовления 2 бельгийских вафель (1 рабочая поверхность для 2 вафель).  Корпус выполнен из нержавеющей стали, жарочная поверхность: чугун с антипригарным покрытием. Модель оснащена термостатом. Габаритные размеры 310х380х260 мм.</t>
  </si>
  <si>
    <t>520x680x700</t>
  </si>
  <si>
    <t xml:space="preserve">Чаша из нержавеющей стали и спиральные инструменты
Аварийная защита  Вместимость чаши: 30 литров
Производительность: 15 КГ/ЧАС Мощность: 1,5 кВт Напряжение: 220 В 50 Гц
Скорость прокатки: 42 об/мин Размер: 520x680x700 мм                                                                                                                                        1 скорость
</t>
  </si>
  <si>
    <t>Съемная дежа объемом 40 л. Предохранительное реле решётки. Аварийный выключатель. Таймер. Две скорости. Ременно-цепная передача Скорость дежи 12/18 об/мин. Скорость спирали 100/156 об/мин. Время цикла замеса 12-18 мин. Загрузка сухого продукта до 15 кг. Мощность 1.5/2.2 кВт. Напряжение 380 В. Габаритные размеры 860х510х1022 мм. Вес 175 кг.</t>
  </si>
  <si>
    <t>Съемная дежа объемом 30 л. Предохранительное реле решётки. Аварийный выключатель. Таймер. Две скорости. Ременно-цепная передача.Скорость дежи 12/18 об/мин. Скорость спирали 100/156 об/мин. Время цикла замеса 12-18 мин. Загрузка сухого продукта до 12 кг. Мощность 1.3/1.8 кВт. Напряжение 380 В. Габаритные размеры 820х510х1022 мм. Вес 170 кг.</t>
  </si>
  <si>
    <t xml:space="preserve">         Мясорубка ТС-12</t>
  </si>
  <si>
    <t xml:space="preserve">         Мясорубка ТС-22</t>
  </si>
  <si>
    <t>490х340х435</t>
  </si>
  <si>
    <t>410х268х445</t>
  </si>
  <si>
    <t>Производительность 220 кг/час. Мощность 1.1 кВт. Напряжение 220 В. Вес 30 кг. Полностью из нержавеющей стали.</t>
  </si>
  <si>
    <t>Производительность 120 кг/час. Мощность 0.85 кВт. Напряжение 220 В. Вес 20 кг. Полностью из нержавеющей стали.</t>
  </si>
  <si>
    <t>Предназначен для перемешивания различных начинок.Цепная передача на деже и Ременная передача на двигателе. Корпус из нерж.стали.Электромеханическое управление.Специальный месильный орган обеспечивает равномерное перемешивание.Объем 50 л. Мощность 0.75 кВт. Напряжение 220 В. Габаритные размеры 720х510х1050 мм.</t>
  </si>
  <si>
    <t>Предназначен для перемешивания различных начинок.Корпус из нерж.стали.Цепная передача на деже и Ременная передача на двигателе. Электромеханическое управление.Специальный месильный орган обеспечивает равномерное перемешивание.Объем 70 л. Мощность 1.1 кВт. Напряжение 220 В. Габаритные размеры 820х510х1100 мм.</t>
  </si>
  <si>
    <t>Предназначен для перемешивания различных начинок. Цепная передача на деже и Ременная передача на двигателе. Корпус из нерж.стали. Электромеханическое управление. Специальный месильный орган обеспечивает равномерное перемешивание. Объем 90 л. Мощность 1.5 кВт. Напряжени 220 В. Габаритные размеры 1020х500х1065.</t>
  </si>
  <si>
    <t>Предназначен для перемешивания различных начинок. Цепная передача на деже и Ременная передача на двигателе.Корпус из нерж.стали.Электромеханическое управление.Специальный месильный орган обеспечивает равномерное перемешивание.Объем 130 л. Мощность 1.5 кВт. Напряжение 220 В. Габаритные размеры 1010х556х1100 мм.</t>
  </si>
  <si>
    <t xml:space="preserve">         Водонагреватель TT-WB15DP </t>
  </si>
  <si>
    <t xml:space="preserve">         Водонагреватель WBК10   </t>
  </si>
  <si>
    <t xml:space="preserve">         Водонагреватель WBК15   </t>
  </si>
  <si>
    <t xml:space="preserve">         Водонагреватель WBК25   </t>
  </si>
  <si>
    <t xml:space="preserve">         Водонагреватель WBК30   </t>
  </si>
  <si>
    <t xml:space="preserve">         Водонагреватель WBК35</t>
  </si>
  <si>
    <t xml:space="preserve">         Водонагреватель WBК45   </t>
  </si>
  <si>
    <t>Тип - заливной. Исполнение корпуса - нержавеющая сталь, двойная стенка.Термостат. Защита от сухого хода. Нагревательный элемент - площадка. Объем 45л. Мощность 2 кВт. Напряжение 220 В. Габаритные размеры 370х370х670 мм.</t>
  </si>
  <si>
    <t xml:space="preserve">         Тестомес TSH20A</t>
  </si>
  <si>
    <t>760х470х910</t>
  </si>
  <si>
    <t>Съемная дежа объемом 20 л. Предохранительное реле решётки. Аварийный выключатель. Таймер. Две скорости. Ременно-цепная передача.Скорость дежи 12/18 об/мин. Скорость спирали 100/156 об/мин. Время цикла замеса 10-12 мин. Загрузка сухого продукта до 8 кг. Мощность 0,65/0,85 кВт. Напряжение 380 В. Габаритные размеры 760х470х910 мм. Вес 130 кг.</t>
  </si>
  <si>
    <t>Стальной корпус, чугунная "голова". Производительность 120-150 кг/час. Скорость вращения ножей 190 об./мин. Мощность 0.85 кВт. Напряжение 220 В. Вес 20 кг. в комплекте 2 ножа и 2 решетки диаметром 6мм и 8мм купатница в комплекте (диаметр 20мм)</t>
  </si>
  <si>
    <t>Блендер погружной IB270AV+BLD160</t>
  </si>
  <si>
    <t>Блендер TT-I777</t>
  </si>
  <si>
    <t>370х100х90</t>
  </si>
  <si>
    <t>Блендер ручной погружной предназначен для смешивания и взбивания ингредиентов. Мощность 0,27 кВт. Напряжение 220 В. Габаритные размеры 370х100х90 мм. Вес 1,4 кг. Максимальная скорость 2000-4000 об/мин.</t>
  </si>
  <si>
    <t xml:space="preserve">         Тестомес  SH.10</t>
  </si>
  <si>
    <t xml:space="preserve">         Тестомес  SH.20</t>
  </si>
  <si>
    <t xml:space="preserve">         Тестомес  SH.30      </t>
  </si>
  <si>
    <t>Ремённо-цепная передача. Мощность 1.1 к.Вт. Напряжение 220 В. Объем 10 л. Две скорости. Скорость спирали 132/264 об/мин. Скорость дежи 13/26 об/мин. Максимальная загрузка сухого продукта 5 кг. Тип защиты: защитная решетка. Вес 80 кг.</t>
  </si>
  <si>
    <t>Ремённо-цепная передача. Защитная решетка. Несъёмная дежа объёмом 20 л. Максимальная загрузка сухого продукта 8 кг. Две скорости. Скорость спирали 132/264 об/мин. Скорость дежи 13/26 об/мин. Мощность 1,1 кВт. Напряжение 220 В. Габаритные размеры 700х380х785 мм. Вес 85 кг.</t>
  </si>
  <si>
    <t>Ремённо-цепная передача. Защитная решетка. Несъёмная дежа объёмом 30 л. Максимальная загрузка сухого продукта 12 кг. Две скорости. Скорость спирали 123/246 об/мин. Скорость дежи 13/26 об/мин. Мощность 1,5 кВт. Напряжение 220 В. Габаритные размеры 745х430х850 мм. Вес 100 кг.</t>
  </si>
  <si>
    <t xml:space="preserve">         Тестомес  SH 30A (380V)        </t>
  </si>
  <si>
    <t xml:space="preserve">         Тестомес  SH 40А (380V)</t>
  </si>
  <si>
    <t xml:space="preserve">         Тестомес  SH 50А (380V)</t>
  </si>
  <si>
    <t xml:space="preserve">         Тестомес  SH.40</t>
  </si>
  <si>
    <r>
      <t xml:space="preserve">         Сетка для пиццы 25 см (10")</t>
    </r>
    <r>
      <rPr>
        <sz val="10"/>
        <color rgb="FFFF0000"/>
        <rFont val="Calibri"/>
        <family val="2"/>
        <charset val="204"/>
        <scheme val="minor"/>
      </rPr>
      <t xml:space="preserve">  </t>
    </r>
  </si>
  <si>
    <r>
      <t xml:space="preserve">        Печь для пиццы P1ST
               </t>
    </r>
    <r>
      <rPr>
        <b/>
        <sz val="10"/>
        <color rgb="FF0070C0"/>
        <rFont val="Calibri"/>
        <family val="2"/>
        <charset val="204"/>
        <scheme val="minor"/>
      </rPr>
      <t xml:space="preserve">                        </t>
    </r>
  </si>
  <si>
    <r>
      <t xml:space="preserve">        Печь для пиццы P2ST
                 </t>
    </r>
    <r>
      <rPr>
        <b/>
        <sz val="10"/>
        <color rgb="FF0070C0"/>
        <rFont val="Calibri"/>
        <family val="2"/>
        <charset val="204"/>
        <scheme val="minor"/>
      </rPr>
      <t xml:space="preserve">                     </t>
    </r>
  </si>
  <si>
    <t xml:space="preserve">      Тестораскаточная (тестоформовочная) машина  YP350</t>
  </si>
  <si>
    <t>1400х720х920</t>
  </si>
  <si>
    <t>Полностью из нержавеющей стали. Русифицированная панель управления. Сварочная планка 600х10 мм. Прооизводительность 40 м³/час. Размеры камеры 540х675х100. Время цикла 10-40 сек. Мощность 2.4 кВт. Напряжение 380 В. Габаритные размеры 1160х820х1015 мм.</t>
  </si>
</sst>
</file>

<file path=xl/styles.xml><?xml version="1.0" encoding="utf-8"?>
<styleSheet xmlns="http://schemas.openxmlformats.org/spreadsheetml/2006/main">
  <fonts count="34">
    <font>
      <sz val="8"/>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family val="2"/>
    </font>
    <font>
      <b/>
      <sz val="8"/>
      <name val="Arial"/>
      <family val="2"/>
    </font>
    <font>
      <b/>
      <sz val="11"/>
      <color theme="3"/>
      <name val="Calibri"/>
      <family val="2"/>
      <charset val="204"/>
      <scheme val="minor"/>
    </font>
    <font>
      <u/>
      <sz val="8"/>
      <color theme="10"/>
      <name val="Arial"/>
      <family val="2"/>
    </font>
    <font>
      <b/>
      <sz val="14"/>
      <color theme="3"/>
      <name val="Calibri"/>
      <family val="2"/>
      <charset val="204"/>
      <scheme val="minor"/>
    </font>
    <font>
      <b/>
      <sz val="14"/>
      <color theme="4" tint="-0.499984740745262"/>
      <name val="Calibri"/>
      <family val="2"/>
      <charset val="204"/>
      <scheme val="minor"/>
    </font>
    <font>
      <sz val="8"/>
      <name val="Calibri"/>
      <family val="2"/>
      <charset val="204"/>
      <scheme val="minor"/>
    </font>
    <font>
      <sz val="8"/>
      <color rgb="FF002060"/>
      <name val="Calibri"/>
      <family val="2"/>
      <charset val="204"/>
      <scheme val="minor"/>
    </font>
    <font>
      <u/>
      <sz val="8"/>
      <color theme="10"/>
      <name val="Calibri"/>
      <family val="2"/>
      <charset val="204"/>
      <scheme val="minor"/>
    </font>
    <font>
      <b/>
      <sz val="8"/>
      <name val="Calibri"/>
      <family val="2"/>
      <charset val="204"/>
      <scheme val="minor"/>
    </font>
    <font>
      <b/>
      <sz val="11"/>
      <name val="Calibri"/>
      <family val="2"/>
      <charset val="204"/>
      <scheme val="minor"/>
    </font>
    <font>
      <b/>
      <i/>
      <sz val="36"/>
      <name val="Calibri"/>
      <family val="2"/>
      <charset val="204"/>
      <scheme val="minor"/>
    </font>
    <font>
      <b/>
      <sz val="16"/>
      <name val="Calibri"/>
      <family val="2"/>
      <charset val="204"/>
      <scheme val="minor"/>
    </font>
    <font>
      <b/>
      <sz val="11"/>
      <color rgb="FFFF0000"/>
      <name val="Calibri"/>
      <family val="2"/>
      <charset val="204"/>
      <scheme val="minor"/>
    </font>
    <font>
      <b/>
      <i/>
      <sz val="12"/>
      <name val="Calibri"/>
      <family val="2"/>
      <charset val="204"/>
      <scheme val="minor"/>
    </font>
    <font>
      <sz val="9"/>
      <name val="Calibri"/>
      <family val="2"/>
      <charset val="204"/>
      <scheme val="minor"/>
    </font>
    <font>
      <b/>
      <sz val="9"/>
      <name val="Calibri"/>
      <family val="2"/>
      <charset val="204"/>
      <scheme val="minor"/>
    </font>
    <font>
      <sz val="9"/>
      <color theme="1"/>
      <name val="Calibri"/>
      <family val="2"/>
      <charset val="204"/>
      <scheme val="minor"/>
    </font>
    <font>
      <sz val="8"/>
      <color theme="1"/>
      <name val="Calibri"/>
      <family val="2"/>
      <charset val="204"/>
      <scheme val="minor"/>
    </font>
    <font>
      <sz val="10"/>
      <name val="Calibri"/>
      <family val="2"/>
      <charset val="204"/>
      <scheme val="minor"/>
    </font>
    <font>
      <b/>
      <sz val="9"/>
      <color rgb="FF0070C0"/>
      <name val="Calibri"/>
      <family val="2"/>
      <charset val="204"/>
      <scheme val="minor"/>
    </font>
    <font>
      <sz val="9"/>
      <color rgb="FF333333"/>
      <name val="Calibri"/>
      <family val="2"/>
      <charset val="204"/>
      <scheme val="minor"/>
    </font>
    <font>
      <sz val="8.5"/>
      <name val="Calibri"/>
      <family val="2"/>
      <charset val="204"/>
      <scheme val="minor"/>
    </font>
    <font>
      <sz val="9.5500000000000007"/>
      <name val="Calibri"/>
      <family val="2"/>
      <charset val="204"/>
      <scheme val="minor"/>
    </font>
    <font>
      <u/>
      <sz val="8"/>
      <color theme="11"/>
      <name val="Arial"/>
      <family val="2"/>
    </font>
    <font>
      <b/>
      <i/>
      <sz val="14"/>
      <name val="Calibri"/>
      <family val="2"/>
      <charset val="204"/>
      <scheme val="minor"/>
    </font>
    <font>
      <sz val="10"/>
      <color rgb="FFFF0000"/>
      <name val="Calibri"/>
      <family val="2"/>
      <charset val="204"/>
      <scheme val="minor"/>
    </font>
    <font>
      <b/>
      <sz val="10"/>
      <color rgb="FF0070C0"/>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indexed="9"/>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s>
  <cellStyleXfs count="15">
    <xf numFmtId="0" fontId="0" fillId="0" borderId="0"/>
    <xf numFmtId="0" fontId="7" fillId="0" borderId="0" applyNumberFormat="0" applyFill="0" applyBorder="0" applyAlignment="0" applyProtection="0"/>
    <xf numFmtId="0" fontId="7"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6" fillId="0" borderId="0"/>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8" fillId="0" borderId="0" applyNumberFormat="0" applyFill="0" applyBorder="0" applyAlignment="0" applyProtection="0"/>
    <xf numFmtId="0" fontId="9" fillId="0" borderId="0" applyNumberFormat="0" applyFill="0" applyBorder="0" applyAlignment="0" applyProtection="0"/>
    <xf numFmtId="0" fontId="30" fillId="0" borderId="0" applyNumberFormat="0" applyFill="0" applyBorder="0" applyAlignment="0" applyProtection="0">
      <alignment vertical="top"/>
      <protection locked="0"/>
    </xf>
  </cellStyleXfs>
  <cellXfs count="119">
    <xf numFmtId="0" fontId="0" fillId="0" borderId="0" xfId="0"/>
    <xf numFmtId="4" fontId="0" fillId="0" borderId="0" xfId="0" applyNumberFormat="1"/>
    <xf numFmtId="0" fontId="11" fillId="0" borderId="0" xfId="13" applyFont="1" applyBorder="1" applyAlignment="1">
      <alignment horizontal="center" vertical="center" wrapText="1"/>
    </xf>
    <xf numFmtId="0" fontId="11" fillId="0" borderId="0" xfId="12"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3" fillId="0" borderId="0" xfId="0" applyFont="1" applyAlignment="1">
      <alignment horizontal="left" vertical="center" wrapText="1"/>
    </xf>
    <xf numFmtId="0" fontId="14" fillId="0" borderId="0" xfId="13" applyFont="1" applyBorder="1" applyAlignment="1">
      <alignment vertical="center" wrapText="1"/>
    </xf>
    <xf numFmtId="0" fontId="14" fillId="0" borderId="0" xfId="13" applyFont="1" applyAlignment="1">
      <alignment vertical="center" wrapText="1"/>
    </xf>
    <xf numFmtId="4" fontId="12" fillId="0" borderId="0" xfId="0" applyNumberFormat="1" applyFont="1" applyAlignment="1">
      <alignment horizontal="center" vertical="center" wrapText="1"/>
    </xf>
    <xf numFmtId="0" fontId="15" fillId="0" borderId="0" xfId="2" applyFont="1" applyAlignment="1">
      <alignment horizontal="center" vertical="center" wrapText="1"/>
    </xf>
    <xf numFmtId="4" fontId="16" fillId="3" borderId="4" xfId="0" applyNumberFormat="1" applyFont="1" applyFill="1" applyBorder="1" applyAlignment="1">
      <alignment horizontal="center" vertical="center" wrapText="1"/>
    </xf>
    <xf numFmtId="4" fontId="15" fillId="3" borderId="5" xfId="2"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0" fontId="12" fillId="0" borderId="0" xfId="0" applyNumberFormat="1" applyFont="1" applyAlignment="1">
      <alignment horizontal="center" vertical="center" wrapText="1"/>
    </xf>
    <xf numFmtId="0" fontId="15" fillId="0" borderId="0" xfId="2" applyNumberFormat="1" applyFont="1" applyAlignment="1">
      <alignment horizontal="center" vertical="center" wrapText="1"/>
    </xf>
    <xf numFmtId="0" fontId="21" fillId="5" borderId="1" xfId="0" applyNumberFormat="1" applyFont="1" applyFill="1" applyBorder="1" applyAlignment="1">
      <alignment horizontal="left" vertical="center" wrapText="1"/>
    </xf>
    <xf numFmtId="4" fontId="21" fillId="7"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2" fontId="21" fillId="0" borderId="1" xfId="0" applyNumberFormat="1" applyFont="1" applyBorder="1" applyAlignment="1">
      <alignment horizontal="center" vertical="center" wrapText="1"/>
    </xf>
    <xf numFmtId="1" fontId="22" fillId="0" borderId="1" xfId="0" applyNumberFormat="1" applyFont="1" applyBorder="1" applyAlignment="1" applyProtection="1">
      <alignment horizontal="center" vertical="center" wrapText="1"/>
      <protection locked="0"/>
    </xf>
    <xf numFmtId="0" fontId="12" fillId="0" borderId="1" xfId="0" applyFont="1" applyBorder="1" applyAlignment="1">
      <alignment horizontal="left" vertical="center" wrapText="1"/>
    </xf>
    <xf numFmtId="2" fontId="12" fillId="0" borderId="1" xfId="0" applyNumberFormat="1" applyFont="1" applyBorder="1" applyAlignment="1">
      <alignment horizontal="center" vertical="center" wrapText="1"/>
    </xf>
    <xf numFmtId="0" fontId="21" fillId="0" borderId="1" xfId="0" applyNumberFormat="1" applyFont="1" applyFill="1" applyBorder="1" applyAlignment="1">
      <alignment horizontal="left" vertical="center" wrapText="1"/>
    </xf>
    <xf numFmtId="0" fontId="23" fillId="0" borderId="1" xfId="0" applyFont="1" applyFill="1" applyBorder="1" applyAlignment="1">
      <alignment horizontal="center" vertical="center" wrapText="1"/>
    </xf>
    <xf numFmtId="2" fontId="21" fillId="0" borderId="1" xfId="0" applyNumberFormat="1" applyFont="1" applyFill="1" applyBorder="1" applyAlignment="1">
      <alignment horizontal="center" vertical="center" wrapText="1"/>
    </xf>
    <xf numFmtId="2" fontId="23" fillId="0" borderId="1" xfId="0" applyNumberFormat="1" applyFont="1" applyFill="1" applyBorder="1" applyAlignment="1">
      <alignment horizontal="center" vertical="center" wrapText="1"/>
    </xf>
    <xf numFmtId="1" fontId="22" fillId="0" borderId="1" xfId="0" applyNumberFormat="1" applyFont="1" applyFill="1" applyBorder="1" applyAlignment="1" applyProtection="1">
      <alignment horizontal="center" vertical="center" wrapText="1"/>
      <protection locked="0"/>
    </xf>
    <xf numFmtId="0" fontId="24" fillId="0" borderId="1" xfId="0" applyFont="1" applyFill="1" applyBorder="1" applyAlignment="1">
      <alignment horizontal="left" vertical="center" wrapText="1"/>
    </xf>
    <xf numFmtId="2" fontId="24"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2" fontId="12"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shrinkToFit="1"/>
    </xf>
    <xf numFmtId="0" fontId="12" fillId="0" borderId="1" xfId="0" applyFont="1" applyFill="1" applyBorder="1" applyAlignment="1">
      <alignment horizontal="left" vertical="center" wrapText="1" shrinkToFit="1"/>
    </xf>
    <xf numFmtId="0" fontId="12" fillId="6" borderId="1" xfId="0" applyFont="1" applyFill="1" applyBorder="1" applyAlignment="1">
      <alignment horizontal="left" vertical="center" wrapText="1"/>
    </xf>
    <xf numFmtId="0" fontId="23" fillId="0" borderId="1" xfId="0" applyFont="1" applyBorder="1" applyAlignment="1">
      <alignment horizontal="center" vertical="center" wrapText="1"/>
    </xf>
    <xf numFmtId="2" fontId="23" fillId="0" borderId="1" xfId="0" applyNumberFormat="1" applyFont="1" applyBorder="1" applyAlignment="1">
      <alignment horizontal="center" vertical="center" wrapText="1"/>
    </xf>
    <xf numFmtId="0" fontId="24" fillId="0" borderId="1" xfId="0" applyFont="1" applyBorder="1" applyAlignment="1">
      <alignment horizontal="left" vertical="center" wrapText="1"/>
    </xf>
    <xf numFmtId="2" fontId="24" fillId="0" borderId="1" xfId="0" applyNumberFormat="1" applyFont="1" applyBorder="1" applyAlignment="1">
      <alignment horizontal="center" vertical="center" wrapText="1"/>
    </xf>
    <xf numFmtId="0" fontId="12" fillId="0" borderId="1" xfId="0" applyNumberFormat="1" applyFont="1" applyFill="1" applyBorder="1" applyAlignment="1">
      <alignment horizontal="left" vertical="center" wrapText="1"/>
    </xf>
    <xf numFmtId="0" fontId="27" fillId="0" borderId="0" xfId="0" applyFont="1" applyFill="1" applyAlignment="1">
      <alignment horizontal="center" vertical="center"/>
    </xf>
    <xf numFmtId="0" fontId="12" fillId="0" borderId="1" xfId="0" applyFont="1" applyBorder="1"/>
    <xf numFmtId="0" fontId="12" fillId="0" borderId="1" xfId="0" applyFont="1" applyFill="1" applyBorder="1"/>
    <xf numFmtId="1" fontId="21" fillId="0" borderId="1" xfId="0" applyNumberFormat="1" applyFont="1" applyFill="1" applyBorder="1" applyAlignment="1" applyProtection="1">
      <alignment horizontal="center" vertical="center" wrapText="1"/>
      <protection locked="0"/>
    </xf>
    <xf numFmtId="0" fontId="12" fillId="0" borderId="0" xfId="0" applyFont="1"/>
    <xf numFmtId="0" fontId="12" fillId="0" borderId="0" xfId="0" applyFont="1" applyFill="1" applyAlignment="1">
      <alignment horizontal="center" vertical="center" wrapText="1"/>
    </xf>
    <xf numFmtId="0" fontId="12" fillId="0" borderId="0" xfId="0" applyNumberFormat="1" applyFont="1" applyFill="1" applyAlignment="1">
      <alignment horizontal="center" vertical="center" wrapText="1"/>
    </xf>
    <xf numFmtId="4" fontId="21" fillId="7" borderId="1" xfId="0" applyNumberFormat="1" applyFont="1" applyFill="1" applyBorder="1" applyAlignment="1">
      <alignment horizontal="center" vertical="center"/>
    </xf>
    <xf numFmtId="2" fontId="12" fillId="0" borderId="8" xfId="0" applyNumberFormat="1" applyFont="1" applyFill="1" applyBorder="1" applyAlignment="1">
      <alignment horizontal="center" vertical="center" wrapText="1"/>
    </xf>
    <xf numFmtId="0" fontId="21" fillId="8" borderId="1" xfId="0" applyNumberFormat="1" applyFont="1" applyFill="1" applyBorder="1" applyAlignment="1">
      <alignment horizontal="left" vertical="center" wrapText="1"/>
    </xf>
    <xf numFmtId="0" fontId="25" fillId="8" borderId="1" xfId="0" applyNumberFormat="1" applyFont="1" applyFill="1" applyBorder="1" applyAlignment="1">
      <alignment horizontal="left" vertical="center" wrapText="1"/>
    </xf>
    <xf numFmtId="2" fontId="12" fillId="0" borderId="7" xfId="0" applyNumberFormat="1" applyFont="1" applyBorder="1" applyAlignment="1">
      <alignment vertical="center" wrapText="1"/>
    </xf>
    <xf numFmtId="2" fontId="12" fillId="0" borderId="6" xfId="0" applyNumberFormat="1" applyFont="1" applyBorder="1" applyAlignment="1">
      <alignment vertical="center" wrapText="1"/>
    </xf>
    <xf numFmtId="2" fontId="12" fillId="0" borderId="8" xfId="0" applyNumberFormat="1" applyFont="1" applyFill="1" applyBorder="1" applyAlignment="1">
      <alignment horizontal="center" vertical="center" wrapText="1"/>
    </xf>
    <xf numFmtId="2" fontId="12" fillId="0" borderId="6" xfId="0" applyNumberFormat="1" applyFont="1" applyFill="1" applyBorder="1" applyAlignment="1">
      <alignment vertical="center" wrapText="1"/>
    </xf>
    <xf numFmtId="2" fontId="12" fillId="0" borderId="1" xfId="0" applyNumberFormat="1" applyFont="1" applyFill="1" applyBorder="1" applyAlignment="1">
      <alignment vertical="center" wrapText="1"/>
    </xf>
    <xf numFmtId="0" fontId="30" fillId="0" borderId="0" xfId="14" applyBorder="1" applyAlignment="1" applyProtection="1">
      <alignment horizontal="center" vertical="center" wrapText="1"/>
    </xf>
    <xf numFmtId="0" fontId="21" fillId="0" borderId="1" xfId="0" applyFont="1" applyBorder="1" applyAlignment="1">
      <alignment horizontal="left" vertical="center" wrapText="1"/>
    </xf>
    <xf numFmtId="0" fontId="21" fillId="0" borderId="1" xfId="0" applyFont="1" applyFill="1" applyBorder="1" applyAlignment="1">
      <alignment horizontal="left" vertical="center" wrapText="1"/>
    </xf>
    <xf numFmtId="2" fontId="12" fillId="0" borderId="7" xfId="0" applyNumberFormat="1" applyFont="1" applyFill="1" applyBorder="1" applyAlignment="1">
      <alignment horizontal="center" vertical="center" wrapText="1"/>
    </xf>
    <xf numFmtId="2" fontId="12" fillId="0" borderId="6" xfId="0" applyNumberFormat="1" applyFont="1" applyFill="1" applyBorder="1" applyAlignment="1">
      <alignment horizontal="center" vertical="center" wrapText="1"/>
    </xf>
    <xf numFmtId="2" fontId="12" fillId="0" borderId="8" xfId="0" applyNumberFormat="1" applyFont="1" applyBorder="1" applyAlignment="1">
      <alignment horizontal="center" vertical="center" wrapText="1"/>
    </xf>
    <xf numFmtId="2" fontId="12" fillId="0" borderId="6" xfId="0" applyNumberFormat="1" applyFont="1" applyBorder="1" applyAlignment="1">
      <alignment horizontal="center" vertical="center" wrapText="1"/>
    </xf>
    <xf numFmtId="4" fontId="22" fillId="7" borderId="2" xfId="0" applyNumberFormat="1" applyFont="1" applyFill="1" applyBorder="1" applyAlignment="1">
      <alignment horizontal="center" vertical="center" wrapText="1"/>
    </xf>
    <xf numFmtId="0" fontId="25" fillId="8" borderId="2" xfId="0" applyNumberFormat="1" applyFont="1" applyFill="1" applyBorder="1" applyAlignment="1">
      <alignment horizontal="left" vertical="center" wrapText="1"/>
    </xf>
    <xf numFmtId="0" fontId="12" fillId="0" borderId="2" xfId="0" applyFont="1" applyBorder="1" applyAlignment="1">
      <alignment horizontal="left" vertical="center" wrapText="1"/>
    </xf>
    <xf numFmtId="0" fontId="12" fillId="0" borderId="2" xfId="0" applyFont="1" applyFill="1" applyBorder="1" applyAlignment="1">
      <alignment horizontal="left" vertical="center" wrapText="1"/>
    </xf>
    <xf numFmtId="0" fontId="25" fillId="0" borderId="1" xfId="0" applyNumberFormat="1" applyFont="1" applyFill="1" applyBorder="1" applyAlignment="1">
      <alignment horizontal="left" vertical="center" wrapText="1"/>
    </xf>
    <xf numFmtId="2" fontId="21" fillId="7" borderId="3" xfId="0" applyNumberFormat="1" applyFont="1" applyFill="1" applyBorder="1" applyAlignment="1">
      <alignment horizontal="center" vertical="center" wrapText="1"/>
    </xf>
    <xf numFmtId="4" fontId="21" fillId="7" borderId="3" xfId="0" applyNumberFormat="1" applyFont="1" applyFill="1" applyBorder="1" applyAlignment="1">
      <alignment horizontal="center" vertical="center" wrapText="1"/>
    </xf>
    <xf numFmtId="0" fontId="25" fillId="8" borderId="17" xfId="0" applyNumberFormat="1" applyFont="1" applyFill="1" applyBorder="1" applyAlignment="1">
      <alignment horizontal="left" vertical="center" wrapText="1"/>
    </xf>
    <xf numFmtId="0" fontId="25" fillId="8" borderId="18" xfId="0" applyNumberFormat="1" applyFont="1" applyFill="1" applyBorder="1" applyAlignment="1">
      <alignment horizontal="left" vertical="center" wrapText="1"/>
    </xf>
    <xf numFmtId="0" fontId="25" fillId="8" borderId="19" xfId="0" applyNumberFormat="1" applyFont="1" applyFill="1" applyBorder="1" applyAlignment="1">
      <alignment horizontal="left" vertical="center" wrapText="1"/>
    </xf>
    <xf numFmtId="0" fontId="25" fillId="8" borderId="6" xfId="0" applyNumberFormat="1" applyFont="1" applyFill="1" applyBorder="1" applyAlignment="1">
      <alignment horizontal="left" vertical="center" wrapText="1"/>
    </xf>
    <xf numFmtId="0" fontId="25" fillId="8" borderId="7" xfId="0" applyNumberFormat="1" applyFont="1" applyFill="1" applyBorder="1" applyAlignment="1">
      <alignment horizontal="left" vertical="center" wrapText="1"/>
    </xf>
    <xf numFmtId="0" fontId="31" fillId="2" borderId="2" xfId="0" applyNumberFormat="1" applyFont="1" applyFill="1" applyBorder="1" applyAlignment="1">
      <alignment horizontal="left" vertical="center" wrapText="1"/>
    </xf>
    <xf numFmtId="0" fontId="31" fillId="2" borderId="9" xfId="0" applyNumberFormat="1" applyFont="1" applyFill="1" applyBorder="1" applyAlignment="1">
      <alignment horizontal="left" vertical="center" wrapText="1"/>
    </xf>
    <xf numFmtId="0" fontId="15" fillId="2" borderId="1" xfId="1" applyFont="1" applyFill="1" applyBorder="1" applyAlignment="1">
      <alignment horizontal="center" vertical="center" wrapText="1"/>
    </xf>
    <xf numFmtId="0" fontId="20" fillId="2" borderId="20" xfId="0" applyNumberFormat="1" applyFont="1" applyFill="1" applyBorder="1" applyAlignment="1">
      <alignment horizontal="left" vertical="center" wrapText="1"/>
    </xf>
    <xf numFmtId="0" fontId="20" fillId="2" borderId="9" xfId="0" applyNumberFormat="1" applyFont="1" applyFill="1" applyBorder="1" applyAlignment="1">
      <alignment horizontal="left" vertical="center" wrapText="1"/>
    </xf>
    <xf numFmtId="2" fontId="12" fillId="0" borderId="8" xfId="0" applyNumberFormat="1" applyFont="1" applyFill="1" applyBorder="1" applyAlignment="1">
      <alignment horizontal="center" vertical="center" wrapText="1"/>
    </xf>
    <xf numFmtId="2" fontId="12" fillId="0" borderId="6" xfId="0" applyNumberFormat="1" applyFont="1" applyFill="1" applyBorder="1" applyAlignment="1">
      <alignment horizontal="center" vertical="center" wrapText="1"/>
    </xf>
    <xf numFmtId="2" fontId="12" fillId="0" borderId="7" xfId="0" applyNumberFormat="1" applyFont="1" applyBorder="1" applyAlignment="1">
      <alignment horizontal="center" vertical="center" wrapText="1"/>
    </xf>
    <xf numFmtId="2" fontId="12" fillId="0" borderId="8" xfId="0" applyNumberFormat="1" applyFont="1" applyBorder="1" applyAlignment="1">
      <alignment horizontal="center" vertical="center" wrapText="1"/>
    </xf>
    <xf numFmtId="2" fontId="12" fillId="0" borderId="6" xfId="0" applyNumberFormat="1" applyFont="1" applyBorder="1" applyAlignment="1">
      <alignment horizontal="center" vertical="center" wrapText="1"/>
    </xf>
    <xf numFmtId="0" fontId="20" fillId="2" borderId="2" xfId="0" applyNumberFormat="1" applyFont="1" applyFill="1" applyBorder="1" applyAlignment="1">
      <alignment horizontal="left" vertical="center" wrapText="1"/>
    </xf>
    <xf numFmtId="0" fontId="20" fillId="2" borderId="3" xfId="0" applyNumberFormat="1" applyFont="1" applyFill="1" applyBorder="1" applyAlignment="1">
      <alignment horizontal="left" vertical="center" wrapText="1"/>
    </xf>
    <xf numFmtId="2" fontId="12" fillId="0" borderId="7" xfId="0" applyNumberFormat="1" applyFont="1" applyFill="1" applyBorder="1" applyAlignment="1">
      <alignment horizontal="center" vertical="center" wrapText="1"/>
    </xf>
    <xf numFmtId="0" fontId="15" fillId="2" borderId="7" xfId="1" applyFont="1" applyFill="1" applyBorder="1" applyAlignment="1">
      <alignment horizontal="center" vertical="center" wrapText="1"/>
    </xf>
    <xf numFmtId="0" fontId="31" fillId="2" borderId="16" xfId="0" applyNumberFormat="1" applyFont="1" applyFill="1" applyBorder="1" applyAlignment="1">
      <alignment horizontal="left" vertical="center" wrapText="1"/>
    </xf>
    <xf numFmtId="0" fontId="12" fillId="0" borderId="7" xfId="0" applyFont="1" applyFill="1" applyBorder="1" applyAlignment="1">
      <alignment horizontal="center"/>
    </xf>
    <xf numFmtId="0" fontId="12" fillId="0" borderId="6" xfId="0" applyFont="1" applyFill="1" applyBorder="1" applyAlignment="1">
      <alignment horizontal="center"/>
    </xf>
    <xf numFmtId="0" fontId="16" fillId="0" borderId="1"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0" fontId="15" fillId="0" borderId="1" xfId="2" applyFont="1" applyBorder="1" applyAlignment="1">
      <alignment horizontal="center"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10" fillId="0" borderId="15" xfId="12" applyFont="1" applyBorder="1" applyAlignment="1">
      <alignment horizontal="center" vertical="center" wrapText="1"/>
    </xf>
    <xf numFmtId="0" fontId="12" fillId="0" borderId="0" xfId="0" applyFont="1" applyAlignment="1">
      <alignment horizontal="center" vertical="center" wrapText="1"/>
    </xf>
    <xf numFmtId="0" fontId="16" fillId="0" borderId="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8" fillId="0" borderId="13" xfId="0" applyFont="1" applyBorder="1" applyAlignment="1">
      <alignment horizontal="right" vertical="center" wrapText="1"/>
    </xf>
    <xf numFmtId="0" fontId="18" fillId="0" borderId="14" xfId="0" applyFont="1" applyBorder="1" applyAlignment="1">
      <alignment horizontal="right" vertical="center" wrapText="1"/>
    </xf>
    <xf numFmtId="0" fontId="16" fillId="4" borderId="10"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11" xfId="2" applyFont="1" applyFill="1" applyBorder="1" applyAlignment="1">
      <alignment horizontal="center" vertical="center" wrapText="1"/>
    </xf>
    <xf numFmtId="0" fontId="16" fillId="4" borderId="12" xfId="2" applyFont="1" applyFill="1" applyBorder="1" applyAlignment="1">
      <alignment horizontal="center" vertical="center" wrapText="1"/>
    </xf>
    <xf numFmtId="0" fontId="17" fillId="0" borderId="0" xfId="0" applyNumberFormat="1" applyFont="1" applyAlignment="1">
      <alignment horizontal="center" vertical="center" wrapText="1"/>
    </xf>
    <xf numFmtId="0" fontId="16" fillId="0" borderId="1" xfId="0" applyNumberFormat="1" applyFont="1" applyBorder="1" applyAlignment="1">
      <alignment horizontal="left" vertical="center" wrapText="1"/>
    </xf>
    <xf numFmtId="0" fontId="16" fillId="7" borderId="1" xfId="0" applyNumberFormat="1" applyFont="1" applyFill="1" applyBorder="1" applyAlignment="1">
      <alignment horizontal="center" vertical="center" wrapText="1"/>
    </xf>
    <xf numFmtId="0" fontId="16" fillId="0" borderId="7" xfId="0" applyNumberFormat="1" applyFont="1" applyBorder="1" applyAlignment="1">
      <alignment horizontal="center" vertical="center" wrapText="1"/>
    </xf>
    <xf numFmtId="0" fontId="16" fillId="0" borderId="8" xfId="0" applyNumberFormat="1" applyFont="1" applyBorder="1" applyAlignment="1">
      <alignment horizontal="center" vertical="center" wrapText="1"/>
    </xf>
    <xf numFmtId="0" fontId="16" fillId="0" borderId="6"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2" fillId="0" borderId="8" xfId="0" applyFont="1" applyBorder="1" applyAlignment="1">
      <alignment horizontal="left" vertical="center" wrapText="1"/>
    </xf>
  </cellXfs>
  <cellStyles count="15">
    <cellStyle name="Гиперссылка" xfId="13" builtinId="8"/>
    <cellStyle name="Заголовок 4" xfId="12" builtinId="19"/>
    <cellStyle name="Обычный" xfId="0" builtinId="0"/>
    <cellStyle name="Обычный 2" xfId="7"/>
    <cellStyle name="Открывавшаяся гиперссылка" xfId="14" builtinId="9"/>
    <cellStyle name="УровеньСтолб_1" xfId="2" builtinId="2" iLevel="0"/>
    <cellStyle name="УровеньСтрок_1" xfId="1" builtinId="1" iLevel="0"/>
    <cellStyle name="常规 2" xfId="3"/>
    <cellStyle name="常规 2 2" xfId="4"/>
    <cellStyle name="常规 2 2 2" xfId="6"/>
    <cellStyle name="常规 2 2 3" xfId="9"/>
    <cellStyle name="常规 2 2 4" xfId="11"/>
    <cellStyle name="常规 2 3" xfId="5"/>
    <cellStyle name="常规 2 4" xfId="8"/>
    <cellStyle name="常规 2 5"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4B4B4"/>
      <rgbColor rgb="00993366"/>
      <rgbColor rgb="00C3C3C3"/>
      <rgbColor rgb="00CCFFFF"/>
      <rgbColor rgb="00D2D2D2"/>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63" Type="http://schemas.openxmlformats.org/officeDocument/2006/relationships/image" Target="../media/image63.jpeg"/><Relationship Id="rId68" Type="http://schemas.openxmlformats.org/officeDocument/2006/relationships/image" Target="../media/image68.jpeg"/><Relationship Id="rId7" Type="http://schemas.openxmlformats.org/officeDocument/2006/relationships/image" Target="../media/image7.jpeg"/><Relationship Id="rId71" Type="http://schemas.openxmlformats.org/officeDocument/2006/relationships/image" Target="../media/image71.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66" Type="http://schemas.openxmlformats.org/officeDocument/2006/relationships/image" Target="../media/image66.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emf"/><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64" Type="http://schemas.openxmlformats.org/officeDocument/2006/relationships/image" Target="../media/image64.jpeg"/><Relationship Id="rId69" Type="http://schemas.openxmlformats.org/officeDocument/2006/relationships/image" Target="../media/image69.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png"/><Relationship Id="rId59" Type="http://schemas.openxmlformats.org/officeDocument/2006/relationships/image" Target="../media/image59.jpeg"/><Relationship Id="rId67" Type="http://schemas.openxmlformats.org/officeDocument/2006/relationships/image" Target="../media/image67.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jpeg"/><Relationship Id="rId1" Type="http://schemas.openxmlformats.org/officeDocument/2006/relationships/image" Target="../media/image1.jpeg"/><Relationship Id="rId6"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10</xdr:col>
      <xdr:colOff>233362</xdr:colOff>
      <xdr:row>54</xdr:row>
      <xdr:rowOff>21011</xdr:rowOff>
    </xdr:from>
    <xdr:to>
      <xdr:col>10</xdr:col>
      <xdr:colOff>751634</xdr:colOff>
      <xdr:row>54</xdr:row>
      <xdr:rowOff>574851</xdr:rowOff>
    </xdr:to>
    <xdr:pic>
      <xdr:nvPicPr>
        <xdr:cNvPr id="25" name="Picture 20" descr="Гриль контактный прижимной TCG-811"/>
        <xdr:cNvPicPr>
          <a:picLocks noChangeAspect="1" noChangeArrowheads="1"/>
        </xdr:cNvPicPr>
      </xdr:nvPicPr>
      <xdr:blipFill>
        <a:blip xmlns:r="http://schemas.openxmlformats.org/officeDocument/2006/relationships" r:embed="rId1" cstate="print"/>
        <a:srcRect l="6335" t="10144" r="1357" b="7950"/>
        <a:stretch>
          <a:fillRect/>
        </a:stretch>
      </xdr:blipFill>
      <xdr:spPr bwMode="auto">
        <a:xfrm>
          <a:off x="14501812" y="21652286"/>
          <a:ext cx="518272" cy="553840"/>
        </a:xfrm>
        <a:prstGeom prst="rect">
          <a:avLst/>
        </a:prstGeom>
        <a:noFill/>
      </xdr:spPr>
    </xdr:pic>
    <xdr:clientData/>
  </xdr:twoCellAnchor>
  <xdr:twoCellAnchor>
    <xdr:from>
      <xdr:col>10</xdr:col>
      <xdr:colOff>233362</xdr:colOff>
      <xdr:row>56</xdr:row>
      <xdr:rowOff>21011</xdr:rowOff>
    </xdr:from>
    <xdr:to>
      <xdr:col>10</xdr:col>
      <xdr:colOff>751634</xdr:colOff>
      <xdr:row>56</xdr:row>
      <xdr:rowOff>574851</xdr:rowOff>
    </xdr:to>
    <xdr:pic>
      <xdr:nvPicPr>
        <xdr:cNvPr id="26" name="Picture 20" descr="Гриль контактный прижимной TCG-811"/>
        <xdr:cNvPicPr>
          <a:picLocks noChangeAspect="1" noChangeArrowheads="1"/>
        </xdr:cNvPicPr>
      </xdr:nvPicPr>
      <xdr:blipFill>
        <a:blip xmlns:r="http://schemas.openxmlformats.org/officeDocument/2006/relationships" r:embed="rId1" cstate="print"/>
        <a:srcRect l="6335" t="10144" r="1357" b="7950"/>
        <a:stretch>
          <a:fillRect/>
        </a:stretch>
      </xdr:blipFill>
      <xdr:spPr bwMode="auto">
        <a:xfrm>
          <a:off x="14501812" y="22909586"/>
          <a:ext cx="518272" cy="553840"/>
        </a:xfrm>
        <a:prstGeom prst="rect">
          <a:avLst/>
        </a:prstGeom>
        <a:noFill/>
      </xdr:spPr>
    </xdr:pic>
    <xdr:clientData/>
  </xdr:twoCellAnchor>
  <xdr:twoCellAnchor>
    <xdr:from>
      <xdr:col>10</xdr:col>
      <xdr:colOff>163326</xdr:colOff>
      <xdr:row>55</xdr:row>
      <xdr:rowOff>17856</xdr:rowOff>
    </xdr:from>
    <xdr:to>
      <xdr:col>10</xdr:col>
      <xdr:colOff>835680</xdr:colOff>
      <xdr:row>55</xdr:row>
      <xdr:rowOff>589224</xdr:rowOff>
    </xdr:to>
    <xdr:pic>
      <xdr:nvPicPr>
        <xdr:cNvPr id="27" name="Picture 21" descr="Гриль контактный прижимной TCG-813"/>
        <xdr:cNvPicPr>
          <a:picLocks noChangeAspect="1" noChangeArrowheads="1"/>
        </xdr:cNvPicPr>
      </xdr:nvPicPr>
      <xdr:blipFill>
        <a:blip xmlns:r="http://schemas.openxmlformats.org/officeDocument/2006/relationships" r:embed="rId2" cstate="print"/>
        <a:srcRect l="1509" t="7890" r="3048" b="11332"/>
        <a:stretch>
          <a:fillRect/>
        </a:stretch>
      </xdr:blipFill>
      <xdr:spPr bwMode="auto">
        <a:xfrm>
          <a:off x="14431776" y="22277781"/>
          <a:ext cx="672354" cy="571368"/>
        </a:xfrm>
        <a:prstGeom prst="rect">
          <a:avLst/>
        </a:prstGeom>
        <a:noFill/>
      </xdr:spPr>
    </xdr:pic>
    <xdr:clientData/>
  </xdr:twoCellAnchor>
  <xdr:twoCellAnchor>
    <xdr:from>
      <xdr:col>10</xdr:col>
      <xdr:colOff>161087</xdr:colOff>
      <xdr:row>57</xdr:row>
      <xdr:rowOff>14007</xdr:rowOff>
    </xdr:from>
    <xdr:to>
      <xdr:col>10</xdr:col>
      <xdr:colOff>1001526</xdr:colOff>
      <xdr:row>57</xdr:row>
      <xdr:rowOff>575187</xdr:rowOff>
    </xdr:to>
    <xdr:pic>
      <xdr:nvPicPr>
        <xdr:cNvPr id="30" name="Picture 24" descr="Жарочная поверхность гладкая WE 101"/>
        <xdr:cNvPicPr>
          <a:picLocks noChangeAspect="1" noChangeArrowheads="1"/>
        </xdr:cNvPicPr>
      </xdr:nvPicPr>
      <xdr:blipFill>
        <a:blip xmlns:r="http://schemas.openxmlformats.org/officeDocument/2006/relationships" r:embed="rId3" cstate="print"/>
        <a:srcRect t="16531" b="16967"/>
        <a:stretch>
          <a:fillRect/>
        </a:stretch>
      </xdr:blipFill>
      <xdr:spPr bwMode="auto">
        <a:xfrm>
          <a:off x="16610762" y="27931782"/>
          <a:ext cx="840439" cy="561180"/>
        </a:xfrm>
        <a:prstGeom prst="rect">
          <a:avLst/>
        </a:prstGeom>
        <a:noFill/>
      </xdr:spPr>
    </xdr:pic>
    <xdr:clientData/>
  </xdr:twoCellAnchor>
  <xdr:twoCellAnchor>
    <xdr:from>
      <xdr:col>10</xdr:col>
      <xdr:colOff>21010</xdr:colOff>
      <xdr:row>58</xdr:row>
      <xdr:rowOff>63595</xdr:rowOff>
    </xdr:from>
    <xdr:to>
      <xdr:col>10</xdr:col>
      <xdr:colOff>960905</xdr:colOff>
      <xdr:row>58</xdr:row>
      <xdr:rowOff>581447</xdr:rowOff>
    </xdr:to>
    <xdr:pic>
      <xdr:nvPicPr>
        <xdr:cNvPr id="31" name="Picture 25" descr="Жарочная поверхность гладкая и рифленая WE 104"/>
        <xdr:cNvPicPr>
          <a:picLocks noChangeAspect="1" noChangeArrowheads="1"/>
        </xdr:cNvPicPr>
      </xdr:nvPicPr>
      <xdr:blipFill>
        <a:blip xmlns:r="http://schemas.openxmlformats.org/officeDocument/2006/relationships" r:embed="rId4" cstate="print"/>
        <a:srcRect t="29306" b="28614"/>
        <a:stretch>
          <a:fillRect/>
        </a:stretch>
      </xdr:blipFill>
      <xdr:spPr bwMode="auto">
        <a:xfrm>
          <a:off x="16470685" y="24628570"/>
          <a:ext cx="939895" cy="517852"/>
        </a:xfrm>
        <a:prstGeom prst="rect">
          <a:avLst/>
        </a:prstGeom>
        <a:noFill/>
      </xdr:spPr>
    </xdr:pic>
    <xdr:clientData/>
  </xdr:twoCellAnchor>
  <xdr:twoCellAnchor>
    <xdr:from>
      <xdr:col>10</xdr:col>
      <xdr:colOff>36980</xdr:colOff>
      <xdr:row>59</xdr:row>
      <xdr:rowOff>52108</xdr:rowOff>
    </xdr:from>
    <xdr:to>
      <xdr:col>10</xdr:col>
      <xdr:colOff>947457</xdr:colOff>
      <xdr:row>59</xdr:row>
      <xdr:rowOff>611070</xdr:rowOff>
    </xdr:to>
    <xdr:pic>
      <xdr:nvPicPr>
        <xdr:cNvPr id="32" name="Picture 26" descr="Жарочная поверхность рифленая WE 106"/>
        <xdr:cNvPicPr>
          <a:picLocks noChangeAspect="1" noChangeArrowheads="1"/>
        </xdr:cNvPicPr>
      </xdr:nvPicPr>
      <xdr:blipFill>
        <a:blip xmlns:r="http://schemas.openxmlformats.org/officeDocument/2006/relationships" r:embed="rId5" cstate="print"/>
        <a:srcRect t="25955" b="25519"/>
        <a:stretch>
          <a:fillRect/>
        </a:stretch>
      </xdr:blipFill>
      <xdr:spPr bwMode="auto">
        <a:xfrm>
          <a:off x="16486655" y="25245733"/>
          <a:ext cx="910477" cy="558962"/>
        </a:xfrm>
        <a:prstGeom prst="rect">
          <a:avLst/>
        </a:prstGeom>
        <a:noFill/>
      </xdr:spPr>
    </xdr:pic>
    <xdr:clientData/>
  </xdr:twoCellAnchor>
  <xdr:twoCellAnchor>
    <xdr:from>
      <xdr:col>10</xdr:col>
      <xdr:colOff>130703</xdr:colOff>
      <xdr:row>71</xdr:row>
      <xdr:rowOff>120122</xdr:rowOff>
    </xdr:from>
    <xdr:to>
      <xdr:col>10</xdr:col>
      <xdr:colOff>1051770</xdr:colOff>
      <xdr:row>72</xdr:row>
      <xdr:rowOff>465667</xdr:rowOff>
    </xdr:to>
    <xdr:pic>
      <xdr:nvPicPr>
        <xdr:cNvPr id="36" name="Picture 13" descr="Лапшерезка D25D-1"/>
        <xdr:cNvPicPr>
          <a:picLocks noChangeAspect="1" noChangeArrowheads="1"/>
        </xdr:cNvPicPr>
      </xdr:nvPicPr>
      <xdr:blipFill>
        <a:blip xmlns:r="http://schemas.openxmlformats.org/officeDocument/2006/relationships" r:embed="rId6" cstate="print"/>
        <a:srcRect/>
        <a:stretch>
          <a:fillRect/>
        </a:stretch>
      </xdr:blipFill>
      <xdr:spPr bwMode="auto">
        <a:xfrm>
          <a:off x="14947370" y="29319539"/>
          <a:ext cx="921067" cy="969961"/>
        </a:xfrm>
        <a:prstGeom prst="rect">
          <a:avLst/>
        </a:prstGeom>
        <a:noFill/>
      </xdr:spPr>
    </xdr:pic>
    <xdr:clientData/>
  </xdr:twoCellAnchor>
  <xdr:twoCellAnchor>
    <xdr:from>
      <xdr:col>10</xdr:col>
      <xdr:colOff>335736</xdr:colOff>
      <xdr:row>110</xdr:row>
      <xdr:rowOff>569384</xdr:rowOff>
    </xdr:from>
    <xdr:to>
      <xdr:col>10</xdr:col>
      <xdr:colOff>781049</xdr:colOff>
      <xdr:row>111</xdr:row>
      <xdr:rowOff>506941</xdr:rowOff>
    </xdr:to>
    <xdr:pic>
      <xdr:nvPicPr>
        <xdr:cNvPr id="61" name="Picture 14" descr="Тестомес производственный серия S"/>
        <xdr:cNvPicPr>
          <a:picLocks noChangeAspect="1" noChangeArrowheads="1"/>
        </xdr:cNvPicPr>
      </xdr:nvPicPr>
      <xdr:blipFill>
        <a:blip xmlns:r="http://schemas.openxmlformats.org/officeDocument/2006/relationships" r:embed="rId7" cstate="print"/>
        <a:srcRect b="2773"/>
        <a:stretch>
          <a:fillRect/>
        </a:stretch>
      </xdr:blipFill>
      <xdr:spPr bwMode="auto">
        <a:xfrm>
          <a:off x="15152403" y="53718884"/>
          <a:ext cx="445313" cy="561974"/>
        </a:xfrm>
        <a:prstGeom prst="rect">
          <a:avLst/>
        </a:prstGeom>
        <a:noFill/>
      </xdr:spPr>
    </xdr:pic>
    <xdr:clientData/>
  </xdr:twoCellAnchor>
  <xdr:twoCellAnchor>
    <xdr:from>
      <xdr:col>10</xdr:col>
      <xdr:colOff>282451</xdr:colOff>
      <xdr:row>112</xdr:row>
      <xdr:rowOff>30690</xdr:rowOff>
    </xdr:from>
    <xdr:to>
      <xdr:col>10</xdr:col>
      <xdr:colOff>846666</xdr:colOff>
      <xdr:row>113</xdr:row>
      <xdr:rowOff>116416</xdr:rowOff>
    </xdr:to>
    <xdr:pic>
      <xdr:nvPicPr>
        <xdr:cNvPr id="64" name="Picture 15" descr="Тестомес производственный серия S"/>
        <xdr:cNvPicPr>
          <a:picLocks noChangeAspect="1" noChangeArrowheads="1"/>
        </xdr:cNvPicPr>
      </xdr:nvPicPr>
      <xdr:blipFill>
        <a:blip xmlns:r="http://schemas.openxmlformats.org/officeDocument/2006/relationships" r:embed="rId8" cstate="print"/>
        <a:srcRect l="15900" r="15899" b="3347"/>
        <a:stretch>
          <a:fillRect/>
        </a:stretch>
      </xdr:blipFill>
      <xdr:spPr bwMode="auto">
        <a:xfrm>
          <a:off x="15099118" y="54429023"/>
          <a:ext cx="564215" cy="837143"/>
        </a:xfrm>
        <a:prstGeom prst="rect">
          <a:avLst/>
        </a:prstGeom>
        <a:noFill/>
      </xdr:spPr>
    </xdr:pic>
    <xdr:clientData/>
  </xdr:twoCellAnchor>
  <xdr:twoCellAnchor>
    <xdr:from>
      <xdr:col>10</xdr:col>
      <xdr:colOff>99213</xdr:colOff>
      <xdr:row>127</xdr:row>
      <xdr:rowOff>335492</xdr:rowOff>
    </xdr:from>
    <xdr:to>
      <xdr:col>10</xdr:col>
      <xdr:colOff>1090088</xdr:colOff>
      <xdr:row>128</xdr:row>
      <xdr:rowOff>539750</xdr:rowOff>
    </xdr:to>
    <xdr:pic>
      <xdr:nvPicPr>
        <xdr:cNvPr id="78" name="Picture 1"/>
        <xdr:cNvPicPr>
          <a:picLocks noChangeAspect="1" noChangeArrowheads="1"/>
        </xdr:cNvPicPr>
      </xdr:nvPicPr>
      <xdr:blipFill>
        <a:blip xmlns:r="http://schemas.openxmlformats.org/officeDocument/2006/relationships" r:embed="rId9" cstate="print"/>
        <a:srcRect l="5952" t="4762" r="9314" b="4762"/>
        <a:stretch>
          <a:fillRect/>
        </a:stretch>
      </xdr:blipFill>
      <xdr:spPr bwMode="auto">
        <a:xfrm>
          <a:off x="14915880" y="64195325"/>
          <a:ext cx="990875" cy="1061508"/>
        </a:xfrm>
        <a:prstGeom prst="rect">
          <a:avLst/>
        </a:prstGeom>
        <a:noFill/>
        <a:ln w="1">
          <a:noFill/>
          <a:miter lim="800000"/>
          <a:headEnd/>
          <a:tailEnd/>
        </a:ln>
      </xdr:spPr>
    </xdr:pic>
    <xdr:clientData/>
  </xdr:twoCellAnchor>
  <xdr:twoCellAnchor>
    <xdr:from>
      <xdr:col>10</xdr:col>
      <xdr:colOff>162984</xdr:colOff>
      <xdr:row>133</xdr:row>
      <xdr:rowOff>38605</xdr:rowOff>
    </xdr:from>
    <xdr:to>
      <xdr:col>10</xdr:col>
      <xdr:colOff>877358</xdr:colOff>
      <xdr:row>134</xdr:row>
      <xdr:rowOff>70213</xdr:rowOff>
    </xdr:to>
    <xdr:pic>
      <xdr:nvPicPr>
        <xdr:cNvPr id="82" name="Picture 1"/>
        <xdr:cNvPicPr>
          <a:picLocks noChangeAspect="1" noChangeArrowheads="1"/>
        </xdr:cNvPicPr>
      </xdr:nvPicPr>
      <xdr:blipFill>
        <a:blip xmlns:r="http://schemas.openxmlformats.org/officeDocument/2006/relationships" r:embed="rId10" cstate="print"/>
        <a:srcRect l="1316" t="2211" r="2961" b="6733"/>
        <a:stretch>
          <a:fillRect/>
        </a:stretch>
      </xdr:blipFill>
      <xdr:spPr bwMode="auto">
        <a:xfrm>
          <a:off x="14979651" y="67920105"/>
          <a:ext cx="714374" cy="656025"/>
        </a:xfrm>
        <a:prstGeom prst="rect">
          <a:avLst/>
        </a:prstGeom>
        <a:noFill/>
        <a:ln w="1">
          <a:noFill/>
          <a:miter lim="800000"/>
          <a:headEnd/>
          <a:tailEnd/>
        </a:ln>
      </xdr:spPr>
    </xdr:pic>
    <xdr:clientData/>
  </xdr:twoCellAnchor>
  <xdr:twoCellAnchor>
    <xdr:from>
      <xdr:col>10</xdr:col>
      <xdr:colOff>99669</xdr:colOff>
      <xdr:row>132</xdr:row>
      <xdr:rowOff>30574</xdr:rowOff>
    </xdr:from>
    <xdr:to>
      <xdr:col>10</xdr:col>
      <xdr:colOff>909294</xdr:colOff>
      <xdr:row>133</xdr:row>
      <xdr:rowOff>13592</xdr:rowOff>
    </xdr:to>
    <xdr:pic>
      <xdr:nvPicPr>
        <xdr:cNvPr id="83" name="Picture 2"/>
        <xdr:cNvPicPr>
          <a:picLocks noChangeAspect="1" noChangeArrowheads="1"/>
        </xdr:cNvPicPr>
      </xdr:nvPicPr>
      <xdr:blipFill>
        <a:blip xmlns:r="http://schemas.openxmlformats.org/officeDocument/2006/relationships" r:embed="rId11" cstate="print"/>
        <a:srcRect/>
        <a:stretch>
          <a:fillRect/>
        </a:stretch>
      </xdr:blipFill>
      <xdr:spPr bwMode="auto">
        <a:xfrm>
          <a:off x="14916336" y="67287657"/>
          <a:ext cx="809625" cy="607435"/>
        </a:xfrm>
        <a:prstGeom prst="rect">
          <a:avLst/>
        </a:prstGeom>
        <a:noFill/>
        <a:ln w="1">
          <a:noFill/>
          <a:miter lim="800000"/>
          <a:headEnd/>
          <a:tailEnd/>
        </a:ln>
      </xdr:spPr>
    </xdr:pic>
    <xdr:clientData/>
  </xdr:twoCellAnchor>
  <xdr:twoCellAnchor>
    <xdr:from>
      <xdr:col>10</xdr:col>
      <xdr:colOff>232832</xdr:colOff>
      <xdr:row>135</xdr:row>
      <xdr:rowOff>136539</xdr:rowOff>
    </xdr:from>
    <xdr:to>
      <xdr:col>10</xdr:col>
      <xdr:colOff>843491</xdr:colOff>
      <xdr:row>136</xdr:row>
      <xdr:rowOff>34421</xdr:rowOff>
    </xdr:to>
    <xdr:pic>
      <xdr:nvPicPr>
        <xdr:cNvPr id="84" name="Picture 1"/>
        <xdr:cNvPicPr>
          <a:picLocks noChangeAspect="1" noChangeArrowheads="1"/>
        </xdr:cNvPicPr>
      </xdr:nvPicPr>
      <xdr:blipFill>
        <a:blip xmlns:r="http://schemas.openxmlformats.org/officeDocument/2006/relationships" r:embed="rId12" cstate="print"/>
        <a:srcRect l="1316" t="2211" r="2961" b="6733"/>
        <a:stretch>
          <a:fillRect/>
        </a:stretch>
      </xdr:blipFill>
      <xdr:spPr bwMode="auto">
        <a:xfrm>
          <a:off x="15049499" y="69309206"/>
          <a:ext cx="610659" cy="522298"/>
        </a:xfrm>
        <a:prstGeom prst="rect">
          <a:avLst/>
        </a:prstGeom>
        <a:noFill/>
        <a:ln w="1">
          <a:noFill/>
          <a:miter lim="800000"/>
          <a:headEnd/>
          <a:tailEnd/>
        </a:ln>
      </xdr:spPr>
    </xdr:pic>
    <xdr:clientData/>
  </xdr:twoCellAnchor>
  <xdr:twoCellAnchor>
    <xdr:from>
      <xdr:col>10</xdr:col>
      <xdr:colOff>158750</xdr:colOff>
      <xdr:row>136</xdr:row>
      <xdr:rowOff>85790</xdr:rowOff>
    </xdr:from>
    <xdr:to>
      <xdr:col>10</xdr:col>
      <xdr:colOff>885826</xdr:colOff>
      <xdr:row>137</xdr:row>
      <xdr:rowOff>6875</xdr:rowOff>
    </xdr:to>
    <xdr:pic>
      <xdr:nvPicPr>
        <xdr:cNvPr id="85" name="Picture 2"/>
        <xdr:cNvPicPr>
          <a:picLocks noChangeAspect="1" noChangeArrowheads="1"/>
        </xdr:cNvPicPr>
      </xdr:nvPicPr>
      <xdr:blipFill>
        <a:blip xmlns:r="http://schemas.openxmlformats.org/officeDocument/2006/relationships" r:embed="rId11" cstate="print"/>
        <a:srcRect/>
        <a:stretch>
          <a:fillRect/>
        </a:stretch>
      </xdr:blipFill>
      <xdr:spPr bwMode="auto">
        <a:xfrm>
          <a:off x="14975417" y="69882873"/>
          <a:ext cx="727076" cy="545502"/>
        </a:xfrm>
        <a:prstGeom prst="rect">
          <a:avLst/>
        </a:prstGeom>
        <a:noFill/>
        <a:ln w="1">
          <a:noFill/>
          <a:miter lim="800000"/>
          <a:headEnd/>
          <a:tailEnd/>
        </a:ln>
      </xdr:spPr>
    </xdr:pic>
    <xdr:clientData/>
  </xdr:twoCellAnchor>
  <xdr:twoCellAnchor>
    <xdr:from>
      <xdr:col>10</xdr:col>
      <xdr:colOff>241167</xdr:colOff>
      <xdr:row>137</xdr:row>
      <xdr:rowOff>83625</xdr:rowOff>
    </xdr:from>
    <xdr:to>
      <xdr:col>10</xdr:col>
      <xdr:colOff>885824</xdr:colOff>
      <xdr:row>138</xdr:row>
      <xdr:rowOff>10584</xdr:rowOff>
    </xdr:to>
    <xdr:pic>
      <xdr:nvPicPr>
        <xdr:cNvPr id="86" name="Picture 1"/>
        <xdr:cNvPicPr>
          <a:picLocks noChangeAspect="1" noChangeArrowheads="1"/>
        </xdr:cNvPicPr>
      </xdr:nvPicPr>
      <xdr:blipFill>
        <a:blip xmlns:r="http://schemas.openxmlformats.org/officeDocument/2006/relationships" r:embed="rId12" cstate="print"/>
        <a:srcRect l="1316" t="2211" r="2961" b="6733"/>
        <a:stretch>
          <a:fillRect/>
        </a:stretch>
      </xdr:blipFill>
      <xdr:spPr bwMode="auto">
        <a:xfrm>
          <a:off x="15057834" y="70505125"/>
          <a:ext cx="644657" cy="551376"/>
        </a:xfrm>
        <a:prstGeom prst="rect">
          <a:avLst/>
        </a:prstGeom>
        <a:noFill/>
        <a:ln w="1">
          <a:noFill/>
          <a:miter lim="800000"/>
          <a:headEnd/>
          <a:tailEnd/>
        </a:ln>
      </xdr:spPr>
    </xdr:pic>
    <xdr:clientData/>
  </xdr:twoCellAnchor>
  <xdr:twoCellAnchor>
    <xdr:from>
      <xdr:col>10</xdr:col>
      <xdr:colOff>127000</xdr:colOff>
      <xdr:row>138</xdr:row>
      <xdr:rowOff>64625</xdr:rowOff>
    </xdr:from>
    <xdr:to>
      <xdr:col>10</xdr:col>
      <xdr:colOff>875243</xdr:colOff>
      <xdr:row>139</xdr:row>
      <xdr:rowOff>1591</xdr:rowOff>
    </xdr:to>
    <xdr:pic>
      <xdr:nvPicPr>
        <xdr:cNvPr id="87" name="Picture 2"/>
        <xdr:cNvPicPr>
          <a:picLocks noChangeAspect="1" noChangeArrowheads="1"/>
        </xdr:cNvPicPr>
      </xdr:nvPicPr>
      <xdr:blipFill>
        <a:blip xmlns:r="http://schemas.openxmlformats.org/officeDocument/2006/relationships" r:embed="rId11" cstate="print"/>
        <a:srcRect/>
        <a:stretch>
          <a:fillRect/>
        </a:stretch>
      </xdr:blipFill>
      <xdr:spPr bwMode="auto">
        <a:xfrm>
          <a:off x="14943667" y="71110542"/>
          <a:ext cx="748243" cy="561382"/>
        </a:xfrm>
        <a:prstGeom prst="rect">
          <a:avLst/>
        </a:prstGeom>
        <a:noFill/>
        <a:ln w="1">
          <a:noFill/>
          <a:miter lim="800000"/>
          <a:headEnd/>
          <a:tailEnd/>
        </a:ln>
      </xdr:spPr>
    </xdr:pic>
    <xdr:clientData/>
  </xdr:twoCellAnchor>
  <xdr:twoCellAnchor>
    <xdr:from>
      <xdr:col>10</xdr:col>
      <xdr:colOff>202669</xdr:colOff>
      <xdr:row>104</xdr:row>
      <xdr:rowOff>10582</xdr:rowOff>
    </xdr:from>
    <xdr:to>
      <xdr:col>10</xdr:col>
      <xdr:colOff>941917</xdr:colOff>
      <xdr:row>104</xdr:row>
      <xdr:rowOff>836083</xdr:rowOff>
    </xdr:to>
    <xdr:pic>
      <xdr:nvPicPr>
        <xdr:cNvPr id="90" name="Picture 17" descr="Слайсеры профессиональные М29"/>
        <xdr:cNvPicPr>
          <a:picLocks noChangeAspect="1" noChangeArrowheads="1"/>
        </xdr:cNvPicPr>
      </xdr:nvPicPr>
      <xdr:blipFill>
        <a:blip xmlns:r="http://schemas.openxmlformats.org/officeDocument/2006/relationships" r:embed="rId13" cstate="print"/>
        <a:srcRect/>
        <a:stretch>
          <a:fillRect/>
        </a:stretch>
      </xdr:blipFill>
      <xdr:spPr bwMode="auto">
        <a:xfrm>
          <a:off x="15019336" y="49529999"/>
          <a:ext cx="739248" cy="825501"/>
        </a:xfrm>
        <a:prstGeom prst="rect">
          <a:avLst/>
        </a:prstGeom>
        <a:noFill/>
      </xdr:spPr>
    </xdr:pic>
    <xdr:clientData/>
  </xdr:twoCellAnchor>
  <xdr:twoCellAnchor>
    <xdr:from>
      <xdr:col>10</xdr:col>
      <xdr:colOff>202141</xdr:colOff>
      <xdr:row>102</xdr:row>
      <xdr:rowOff>39158</xdr:rowOff>
    </xdr:from>
    <xdr:to>
      <xdr:col>10</xdr:col>
      <xdr:colOff>848080</xdr:colOff>
      <xdr:row>102</xdr:row>
      <xdr:rowOff>610658</xdr:rowOff>
    </xdr:to>
    <xdr:pic>
      <xdr:nvPicPr>
        <xdr:cNvPr id="106" name="Рисунок 105" descr="слайсер 1.jpg"/>
        <xdr:cNvPicPr>
          <a:picLocks noChangeAspect="1"/>
        </xdr:cNvPicPr>
      </xdr:nvPicPr>
      <xdr:blipFill>
        <a:blip xmlns:r="http://schemas.openxmlformats.org/officeDocument/2006/relationships" r:embed="rId14" cstate="print"/>
        <a:stretch>
          <a:fillRect/>
        </a:stretch>
      </xdr:blipFill>
      <xdr:spPr>
        <a:xfrm>
          <a:off x="15018808" y="52543075"/>
          <a:ext cx="645939" cy="571500"/>
        </a:xfrm>
        <a:prstGeom prst="rect">
          <a:avLst/>
        </a:prstGeom>
      </xdr:spPr>
    </xdr:pic>
    <xdr:clientData/>
  </xdr:twoCellAnchor>
  <xdr:twoCellAnchor>
    <xdr:from>
      <xdr:col>10</xdr:col>
      <xdr:colOff>233892</xdr:colOff>
      <xdr:row>103</xdr:row>
      <xdr:rowOff>8821</xdr:rowOff>
    </xdr:from>
    <xdr:to>
      <xdr:col>10</xdr:col>
      <xdr:colOff>783166</xdr:colOff>
      <xdr:row>103</xdr:row>
      <xdr:rowOff>550911</xdr:rowOff>
    </xdr:to>
    <xdr:pic>
      <xdr:nvPicPr>
        <xdr:cNvPr id="108" name="Рисунок 107" descr="слайсер 2.jpg"/>
        <xdr:cNvPicPr>
          <a:picLocks noChangeAspect="1"/>
        </xdr:cNvPicPr>
      </xdr:nvPicPr>
      <xdr:blipFill>
        <a:blip xmlns:r="http://schemas.openxmlformats.org/officeDocument/2006/relationships" r:embed="rId15" cstate="print"/>
        <a:srcRect l="2222" t="2407" r="6111" b="6481"/>
        <a:stretch>
          <a:fillRect/>
        </a:stretch>
      </xdr:blipFill>
      <xdr:spPr>
        <a:xfrm>
          <a:off x="15050559" y="48903821"/>
          <a:ext cx="549274" cy="542090"/>
        </a:xfrm>
        <a:prstGeom prst="rect">
          <a:avLst/>
        </a:prstGeom>
      </xdr:spPr>
    </xdr:pic>
    <xdr:clientData/>
  </xdr:twoCellAnchor>
  <xdr:twoCellAnchor>
    <xdr:from>
      <xdr:col>10</xdr:col>
      <xdr:colOff>180974</xdr:colOff>
      <xdr:row>124</xdr:row>
      <xdr:rowOff>41274</xdr:rowOff>
    </xdr:from>
    <xdr:to>
      <xdr:col>10</xdr:col>
      <xdr:colOff>941915</xdr:colOff>
      <xdr:row>124</xdr:row>
      <xdr:rowOff>867834</xdr:rowOff>
    </xdr:to>
    <xdr:pic>
      <xdr:nvPicPr>
        <xdr:cNvPr id="112" name="Рисунок 111" descr="\\Alex\обмен\Новые презентации АССУМ\Машина тиестораскаточная\3336226_big.jpg"/>
        <xdr:cNvPicPr/>
      </xdr:nvPicPr>
      <xdr:blipFill>
        <a:blip xmlns:r="http://schemas.openxmlformats.org/officeDocument/2006/relationships" r:embed="rId16" cstate="print"/>
        <a:srcRect/>
        <a:stretch>
          <a:fillRect/>
        </a:stretch>
      </xdr:blipFill>
      <xdr:spPr bwMode="auto">
        <a:xfrm>
          <a:off x="14997641" y="61922024"/>
          <a:ext cx="760941" cy="826560"/>
        </a:xfrm>
        <a:prstGeom prst="rect">
          <a:avLst/>
        </a:prstGeom>
        <a:noFill/>
        <a:ln w="9525">
          <a:noFill/>
          <a:miter lim="800000"/>
          <a:headEnd/>
          <a:tailEnd/>
        </a:ln>
      </xdr:spPr>
    </xdr:pic>
    <xdr:clientData/>
  </xdr:twoCellAnchor>
  <xdr:twoCellAnchor>
    <xdr:from>
      <xdr:col>10</xdr:col>
      <xdr:colOff>228375</xdr:colOff>
      <xdr:row>164</xdr:row>
      <xdr:rowOff>33422</xdr:rowOff>
    </xdr:from>
    <xdr:to>
      <xdr:col>10</xdr:col>
      <xdr:colOff>927086</xdr:colOff>
      <xdr:row>164</xdr:row>
      <xdr:rowOff>592668</xdr:rowOff>
    </xdr:to>
    <xdr:pic>
      <xdr:nvPicPr>
        <xdr:cNvPr id="115" name="Picture 14" descr="http://assum.ru/upload/iblock/e5e/DZ400.jpg"/>
        <xdr:cNvPicPr>
          <a:picLocks noChangeAspect="1" noChangeArrowheads="1"/>
        </xdr:cNvPicPr>
      </xdr:nvPicPr>
      <xdr:blipFill>
        <a:blip xmlns:r="http://schemas.openxmlformats.org/officeDocument/2006/relationships" r:embed="rId17" cstate="print"/>
        <a:srcRect l="1763" b="2360"/>
        <a:stretch>
          <a:fillRect/>
        </a:stretch>
      </xdr:blipFill>
      <xdr:spPr bwMode="auto">
        <a:xfrm>
          <a:off x="15045042" y="87187172"/>
          <a:ext cx="698711" cy="559246"/>
        </a:xfrm>
        <a:prstGeom prst="rect">
          <a:avLst/>
        </a:prstGeom>
        <a:noFill/>
      </xdr:spPr>
    </xdr:pic>
    <xdr:clientData/>
  </xdr:twoCellAnchor>
  <xdr:twoCellAnchor>
    <xdr:from>
      <xdr:col>10</xdr:col>
      <xdr:colOff>105837</xdr:colOff>
      <xdr:row>165</xdr:row>
      <xdr:rowOff>33400</xdr:rowOff>
    </xdr:from>
    <xdr:to>
      <xdr:col>10</xdr:col>
      <xdr:colOff>1015333</xdr:colOff>
      <xdr:row>165</xdr:row>
      <xdr:rowOff>725264</xdr:rowOff>
    </xdr:to>
    <xdr:pic>
      <xdr:nvPicPr>
        <xdr:cNvPr id="116" name="Picture 15" descr="http://assum.ru/upload/iblock/604/HW450.jpg"/>
        <xdr:cNvPicPr>
          <a:picLocks noChangeAspect="1" noChangeArrowheads="1"/>
        </xdr:cNvPicPr>
      </xdr:nvPicPr>
      <xdr:blipFill>
        <a:blip xmlns:r="http://schemas.openxmlformats.org/officeDocument/2006/relationships" r:embed="rId18" cstate="print"/>
        <a:srcRect/>
        <a:stretch>
          <a:fillRect/>
        </a:stretch>
      </xdr:blipFill>
      <xdr:spPr bwMode="auto">
        <a:xfrm>
          <a:off x="14922504" y="87187150"/>
          <a:ext cx="909496" cy="691864"/>
        </a:xfrm>
        <a:prstGeom prst="rect">
          <a:avLst/>
        </a:prstGeom>
        <a:noFill/>
      </xdr:spPr>
    </xdr:pic>
    <xdr:clientData/>
  </xdr:twoCellAnchor>
  <xdr:twoCellAnchor>
    <xdr:from>
      <xdr:col>10</xdr:col>
      <xdr:colOff>406978</xdr:colOff>
      <xdr:row>161</xdr:row>
      <xdr:rowOff>0</xdr:rowOff>
    </xdr:from>
    <xdr:to>
      <xdr:col>10</xdr:col>
      <xdr:colOff>865910</xdr:colOff>
      <xdr:row>161</xdr:row>
      <xdr:rowOff>0</xdr:rowOff>
    </xdr:to>
    <xdr:pic>
      <xdr:nvPicPr>
        <xdr:cNvPr id="126" name="Picture 14" descr="Упаковочное оборудование вакуумное DZ-400/2E"/>
        <xdr:cNvPicPr>
          <a:picLocks noChangeAspect="1" noChangeArrowheads="1"/>
        </xdr:cNvPicPr>
      </xdr:nvPicPr>
      <xdr:blipFill>
        <a:blip xmlns:r="http://schemas.openxmlformats.org/officeDocument/2006/relationships" r:embed="rId19" cstate="print"/>
        <a:srcRect l="20047" r="23543"/>
        <a:stretch>
          <a:fillRect/>
        </a:stretch>
      </xdr:blipFill>
      <xdr:spPr bwMode="auto">
        <a:xfrm>
          <a:off x="16856653" y="120340966"/>
          <a:ext cx="458932" cy="821526"/>
        </a:xfrm>
        <a:prstGeom prst="rect">
          <a:avLst/>
        </a:prstGeom>
        <a:noFill/>
      </xdr:spPr>
    </xdr:pic>
    <xdr:clientData/>
  </xdr:twoCellAnchor>
  <xdr:twoCellAnchor>
    <xdr:from>
      <xdr:col>10</xdr:col>
      <xdr:colOff>63499</xdr:colOff>
      <xdr:row>167</xdr:row>
      <xdr:rowOff>93250</xdr:rowOff>
    </xdr:from>
    <xdr:to>
      <xdr:col>10</xdr:col>
      <xdr:colOff>1126594</xdr:colOff>
      <xdr:row>168</xdr:row>
      <xdr:rowOff>52935</xdr:rowOff>
    </xdr:to>
    <xdr:pic>
      <xdr:nvPicPr>
        <xdr:cNvPr id="131" name="Picture 15" descr="Запайщик пакетов ручной FS-100 (ABS/IRON)"/>
        <xdr:cNvPicPr>
          <a:picLocks noChangeAspect="1" noChangeArrowheads="1"/>
        </xdr:cNvPicPr>
      </xdr:nvPicPr>
      <xdr:blipFill>
        <a:blip xmlns:r="http://schemas.openxmlformats.org/officeDocument/2006/relationships" r:embed="rId20" cstate="print"/>
        <a:srcRect t="15726" b="17206"/>
        <a:stretch>
          <a:fillRect/>
        </a:stretch>
      </xdr:blipFill>
      <xdr:spPr bwMode="auto">
        <a:xfrm>
          <a:off x="14880166" y="89183750"/>
          <a:ext cx="1063095" cy="584102"/>
        </a:xfrm>
        <a:prstGeom prst="rect">
          <a:avLst/>
        </a:prstGeom>
        <a:noFill/>
      </xdr:spPr>
    </xdr:pic>
    <xdr:clientData/>
  </xdr:twoCellAnchor>
  <xdr:twoCellAnchor>
    <xdr:from>
      <xdr:col>10</xdr:col>
      <xdr:colOff>97371</xdr:colOff>
      <xdr:row>169</xdr:row>
      <xdr:rowOff>590663</xdr:rowOff>
    </xdr:from>
    <xdr:to>
      <xdr:col>10</xdr:col>
      <xdr:colOff>1004358</xdr:colOff>
      <xdr:row>170</xdr:row>
      <xdr:rowOff>592687</xdr:rowOff>
    </xdr:to>
    <xdr:pic>
      <xdr:nvPicPr>
        <xdr:cNvPr id="132" name="Picture 12" descr="http://www.by.all.biz/img/by/catalog/223506.jpg"/>
        <xdr:cNvPicPr>
          <a:picLocks noChangeAspect="1" noChangeArrowheads="1"/>
        </xdr:cNvPicPr>
      </xdr:nvPicPr>
      <xdr:blipFill>
        <a:blip xmlns:r="http://schemas.openxmlformats.org/officeDocument/2006/relationships" r:embed="rId21" cstate="print"/>
        <a:srcRect/>
        <a:stretch>
          <a:fillRect/>
        </a:stretch>
      </xdr:blipFill>
      <xdr:spPr bwMode="auto">
        <a:xfrm>
          <a:off x="14914038" y="91004080"/>
          <a:ext cx="906987" cy="626440"/>
        </a:xfrm>
        <a:prstGeom prst="rect">
          <a:avLst/>
        </a:prstGeom>
        <a:noFill/>
      </xdr:spPr>
    </xdr:pic>
    <xdr:clientData/>
  </xdr:twoCellAnchor>
  <xdr:twoCellAnchor>
    <xdr:from>
      <xdr:col>10</xdr:col>
      <xdr:colOff>134285</xdr:colOff>
      <xdr:row>173</xdr:row>
      <xdr:rowOff>4342</xdr:rowOff>
    </xdr:from>
    <xdr:to>
      <xdr:col>10</xdr:col>
      <xdr:colOff>1054481</xdr:colOff>
      <xdr:row>173</xdr:row>
      <xdr:rowOff>577867</xdr:rowOff>
    </xdr:to>
    <xdr:pic>
      <xdr:nvPicPr>
        <xdr:cNvPr id="133" name="Picture 13" descr="http://assum.ru/upload/iblock/9c3/FS300c.jpg"/>
        <xdr:cNvPicPr>
          <a:picLocks noChangeAspect="1" noChangeArrowheads="1"/>
        </xdr:cNvPicPr>
      </xdr:nvPicPr>
      <xdr:blipFill>
        <a:blip xmlns:r="http://schemas.openxmlformats.org/officeDocument/2006/relationships" r:embed="rId22" cstate="print"/>
        <a:srcRect/>
        <a:stretch>
          <a:fillRect/>
        </a:stretch>
      </xdr:blipFill>
      <xdr:spPr bwMode="auto">
        <a:xfrm>
          <a:off x="14950952" y="92915425"/>
          <a:ext cx="920196" cy="573525"/>
        </a:xfrm>
        <a:prstGeom prst="rect">
          <a:avLst/>
        </a:prstGeom>
        <a:noFill/>
      </xdr:spPr>
    </xdr:pic>
    <xdr:clientData/>
  </xdr:twoCellAnchor>
  <xdr:twoCellAnchor>
    <xdr:from>
      <xdr:col>10</xdr:col>
      <xdr:colOff>361473</xdr:colOff>
      <xdr:row>146</xdr:row>
      <xdr:rowOff>57110</xdr:rowOff>
    </xdr:from>
    <xdr:to>
      <xdr:col>10</xdr:col>
      <xdr:colOff>783806</xdr:colOff>
      <xdr:row>147</xdr:row>
      <xdr:rowOff>67032</xdr:rowOff>
    </xdr:to>
    <xdr:pic>
      <xdr:nvPicPr>
        <xdr:cNvPr id="139" name="Picture 12" descr="http://assum.ru/upload/resize_cache/iblock/063/1000_1000_1/SV-5.jpg"/>
        <xdr:cNvPicPr>
          <a:picLocks noChangeAspect="1" noChangeArrowheads="1"/>
        </xdr:cNvPicPr>
      </xdr:nvPicPr>
      <xdr:blipFill>
        <a:blip xmlns:r="http://schemas.openxmlformats.org/officeDocument/2006/relationships" r:embed="rId23" cstate="print"/>
        <a:srcRect l="5185" t="4700" r="5748" b="4956"/>
        <a:stretch>
          <a:fillRect/>
        </a:stretch>
      </xdr:blipFill>
      <xdr:spPr bwMode="auto">
        <a:xfrm>
          <a:off x="15178140" y="75727943"/>
          <a:ext cx="422333" cy="634339"/>
        </a:xfrm>
        <a:prstGeom prst="rect">
          <a:avLst/>
        </a:prstGeom>
        <a:noFill/>
      </xdr:spPr>
    </xdr:pic>
    <xdr:clientData/>
  </xdr:twoCellAnchor>
  <xdr:twoCellAnchor>
    <xdr:from>
      <xdr:col>10</xdr:col>
      <xdr:colOff>331259</xdr:colOff>
      <xdr:row>145</xdr:row>
      <xdr:rowOff>29634</xdr:rowOff>
    </xdr:from>
    <xdr:to>
      <xdr:col>10</xdr:col>
      <xdr:colOff>826559</xdr:colOff>
      <xdr:row>146</xdr:row>
      <xdr:rowOff>11059</xdr:rowOff>
    </xdr:to>
    <xdr:pic>
      <xdr:nvPicPr>
        <xdr:cNvPr id="145" name="Picture 15" descr="Шприц колбасный вертикальный SV-3"/>
        <xdr:cNvPicPr>
          <a:picLocks noChangeAspect="1" noChangeArrowheads="1"/>
        </xdr:cNvPicPr>
      </xdr:nvPicPr>
      <xdr:blipFill>
        <a:blip xmlns:r="http://schemas.openxmlformats.org/officeDocument/2006/relationships" r:embed="rId24" cstate="print"/>
        <a:srcRect l="11675" t="8400" r="11168" b="3200"/>
        <a:stretch>
          <a:fillRect/>
        </a:stretch>
      </xdr:blipFill>
      <xdr:spPr bwMode="auto">
        <a:xfrm>
          <a:off x="15147926" y="75076051"/>
          <a:ext cx="495300" cy="605841"/>
        </a:xfrm>
        <a:prstGeom prst="rect">
          <a:avLst/>
        </a:prstGeom>
        <a:noFill/>
      </xdr:spPr>
    </xdr:pic>
    <xdr:clientData/>
  </xdr:twoCellAnchor>
  <xdr:twoCellAnchor>
    <xdr:from>
      <xdr:col>10</xdr:col>
      <xdr:colOff>376766</xdr:colOff>
      <xdr:row>147</xdr:row>
      <xdr:rowOff>40217</xdr:rowOff>
    </xdr:from>
    <xdr:to>
      <xdr:col>10</xdr:col>
      <xdr:colOff>727935</xdr:colOff>
      <xdr:row>147</xdr:row>
      <xdr:rowOff>645584</xdr:rowOff>
    </xdr:to>
    <xdr:pic>
      <xdr:nvPicPr>
        <xdr:cNvPr id="146" name="Picture 16" descr="Шприц колбасный вертикальный SV-7"/>
        <xdr:cNvPicPr>
          <a:picLocks noChangeAspect="1" noChangeArrowheads="1"/>
        </xdr:cNvPicPr>
      </xdr:nvPicPr>
      <xdr:blipFill>
        <a:blip xmlns:r="http://schemas.openxmlformats.org/officeDocument/2006/relationships" r:embed="rId25" cstate="print"/>
        <a:srcRect l="18182" t="2400" r="20856" b="3600"/>
        <a:stretch>
          <a:fillRect/>
        </a:stretch>
      </xdr:blipFill>
      <xdr:spPr bwMode="auto">
        <a:xfrm>
          <a:off x="15193433" y="76335467"/>
          <a:ext cx="351169" cy="605367"/>
        </a:xfrm>
        <a:prstGeom prst="rect">
          <a:avLst/>
        </a:prstGeom>
        <a:noFill/>
      </xdr:spPr>
    </xdr:pic>
    <xdr:clientData/>
  </xdr:twoCellAnchor>
  <xdr:twoCellAnchor>
    <xdr:from>
      <xdr:col>10</xdr:col>
      <xdr:colOff>384173</xdr:colOff>
      <xdr:row>151</xdr:row>
      <xdr:rowOff>9526</xdr:rowOff>
    </xdr:from>
    <xdr:to>
      <xdr:col>10</xdr:col>
      <xdr:colOff>746124</xdr:colOff>
      <xdr:row>152</xdr:row>
      <xdr:rowOff>3781</xdr:rowOff>
    </xdr:to>
    <xdr:pic>
      <xdr:nvPicPr>
        <xdr:cNvPr id="151" name="Picture 21" descr="Шприц колбасный электрический SF-150"/>
        <xdr:cNvPicPr>
          <a:picLocks noChangeAspect="1" noChangeArrowheads="1"/>
        </xdr:cNvPicPr>
      </xdr:nvPicPr>
      <xdr:blipFill>
        <a:blip xmlns:r="http://schemas.openxmlformats.org/officeDocument/2006/relationships" r:embed="rId26" cstate="print"/>
        <a:srcRect/>
        <a:stretch>
          <a:fillRect/>
        </a:stretch>
      </xdr:blipFill>
      <xdr:spPr bwMode="auto">
        <a:xfrm>
          <a:off x="15200840" y="78844776"/>
          <a:ext cx="361951" cy="618672"/>
        </a:xfrm>
        <a:prstGeom prst="rect">
          <a:avLst/>
        </a:prstGeom>
        <a:noFill/>
      </xdr:spPr>
    </xdr:pic>
    <xdr:clientData/>
  </xdr:twoCellAnchor>
  <xdr:twoCellAnchor>
    <xdr:from>
      <xdr:col>10</xdr:col>
      <xdr:colOff>391788</xdr:colOff>
      <xdr:row>152</xdr:row>
      <xdr:rowOff>62441</xdr:rowOff>
    </xdr:from>
    <xdr:to>
      <xdr:col>10</xdr:col>
      <xdr:colOff>714377</xdr:colOff>
      <xdr:row>152</xdr:row>
      <xdr:rowOff>613833</xdr:rowOff>
    </xdr:to>
    <xdr:pic>
      <xdr:nvPicPr>
        <xdr:cNvPr id="152" name="Picture 21" descr="Шприц колбасный электрический SF-150"/>
        <xdr:cNvPicPr>
          <a:picLocks noChangeAspect="1" noChangeArrowheads="1"/>
        </xdr:cNvPicPr>
      </xdr:nvPicPr>
      <xdr:blipFill>
        <a:blip xmlns:r="http://schemas.openxmlformats.org/officeDocument/2006/relationships" r:embed="rId27" cstate="print"/>
        <a:srcRect/>
        <a:stretch>
          <a:fillRect/>
        </a:stretch>
      </xdr:blipFill>
      <xdr:spPr bwMode="auto">
        <a:xfrm>
          <a:off x="15208455" y="79522108"/>
          <a:ext cx="322589" cy="551392"/>
        </a:xfrm>
        <a:prstGeom prst="rect">
          <a:avLst/>
        </a:prstGeom>
        <a:noFill/>
      </xdr:spPr>
    </xdr:pic>
    <xdr:clientData/>
  </xdr:twoCellAnchor>
  <xdr:twoCellAnchor>
    <xdr:from>
      <xdr:col>10</xdr:col>
      <xdr:colOff>371475</xdr:colOff>
      <xdr:row>146</xdr:row>
      <xdr:rowOff>0</xdr:rowOff>
    </xdr:from>
    <xdr:to>
      <xdr:col>10</xdr:col>
      <xdr:colOff>838200</xdr:colOff>
      <xdr:row>146</xdr:row>
      <xdr:rowOff>0</xdr:rowOff>
    </xdr:to>
    <xdr:pic>
      <xdr:nvPicPr>
        <xdr:cNvPr id="154" name="Picture 12" descr="Шприц колбасный вертикальный СV-3"/>
        <xdr:cNvPicPr>
          <a:picLocks noChangeAspect="1" noChangeArrowheads="1"/>
        </xdr:cNvPicPr>
      </xdr:nvPicPr>
      <xdr:blipFill>
        <a:blip xmlns:r="http://schemas.openxmlformats.org/officeDocument/2006/relationships" r:embed="rId28" cstate="print"/>
        <a:srcRect l="12500" t="9600" r="18478" b="11600"/>
        <a:stretch>
          <a:fillRect/>
        </a:stretch>
      </xdr:blipFill>
      <xdr:spPr bwMode="auto">
        <a:xfrm>
          <a:off x="16821150" y="104994077"/>
          <a:ext cx="466725" cy="723976"/>
        </a:xfrm>
        <a:prstGeom prst="rect">
          <a:avLst/>
        </a:prstGeom>
        <a:noFill/>
      </xdr:spPr>
    </xdr:pic>
    <xdr:clientData/>
  </xdr:twoCellAnchor>
  <xdr:twoCellAnchor>
    <xdr:from>
      <xdr:col>10</xdr:col>
      <xdr:colOff>371475</xdr:colOff>
      <xdr:row>146</xdr:row>
      <xdr:rowOff>0</xdr:rowOff>
    </xdr:from>
    <xdr:to>
      <xdr:col>10</xdr:col>
      <xdr:colOff>838200</xdr:colOff>
      <xdr:row>146</xdr:row>
      <xdr:rowOff>0</xdr:rowOff>
    </xdr:to>
    <xdr:pic>
      <xdr:nvPicPr>
        <xdr:cNvPr id="155" name="Picture 12" descr="Шприц колбасный вертикальный СV-3"/>
        <xdr:cNvPicPr>
          <a:picLocks noChangeAspect="1" noChangeArrowheads="1"/>
        </xdr:cNvPicPr>
      </xdr:nvPicPr>
      <xdr:blipFill>
        <a:blip xmlns:r="http://schemas.openxmlformats.org/officeDocument/2006/relationships" r:embed="rId28" cstate="print"/>
        <a:srcRect l="12500" t="9600" r="18478" b="11600"/>
        <a:stretch>
          <a:fillRect/>
        </a:stretch>
      </xdr:blipFill>
      <xdr:spPr bwMode="auto">
        <a:xfrm>
          <a:off x="16821150" y="104994077"/>
          <a:ext cx="466725" cy="723976"/>
        </a:xfrm>
        <a:prstGeom prst="rect">
          <a:avLst/>
        </a:prstGeom>
        <a:noFill/>
      </xdr:spPr>
    </xdr:pic>
    <xdr:clientData/>
  </xdr:twoCellAnchor>
  <xdr:twoCellAnchor>
    <xdr:from>
      <xdr:col>10</xdr:col>
      <xdr:colOff>86970</xdr:colOff>
      <xdr:row>148</xdr:row>
      <xdr:rowOff>96168</xdr:rowOff>
    </xdr:from>
    <xdr:to>
      <xdr:col>10</xdr:col>
      <xdr:colOff>1012621</xdr:colOff>
      <xdr:row>148</xdr:row>
      <xdr:rowOff>607433</xdr:rowOff>
    </xdr:to>
    <xdr:pic>
      <xdr:nvPicPr>
        <xdr:cNvPr id="160" name="Picture 20" descr="Шприц колбасный горизонтальный SH-5"/>
        <xdr:cNvPicPr>
          <a:picLocks noChangeAspect="1" noChangeArrowheads="1"/>
        </xdr:cNvPicPr>
      </xdr:nvPicPr>
      <xdr:blipFill>
        <a:blip xmlns:r="http://schemas.openxmlformats.org/officeDocument/2006/relationships" r:embed="rId29" cstate="print"/>
        <a:srcRect t="29671" b="24896"/>
        <a:stretch>
          <a:fillRect/>
        </a:stretch>
      </xdr:blipFill>
      <xdr:spPr bwMode="auto">
        <a:xfrm>
          <a:off x="14903637" y="77058168"/>
          <a:ext cx="925651" cy="511265"/>
        </a:xfrm>
        <a:prstGeom prst="rect">
          <a:avLst/>
        </a:prstGeom>
        <a:noFill/>
      </xdr:spPr>
    </xdr:pic>
    <xdr:clientData/>
  </xdr:twoCellAnchor>
  <xdr:twoCellAnchor editAs="oneCell">
    <xdr:from>
      <xdr:col>10</xdr:col>
      <xdr:colOff>276225</xdr:colOff>
      <xdr:row>81</xdr:row>
      <xdr:rowOff>171450</xdr:rowOff>
    </xdr:from>
    <xdr:to>
      <xdr:col>10</xdr:col>
      <xdr:colOff>536114</xdr:colOff>
      <xdr:row>81</xdr:row>
      <xdr:rowOff>172174</xdr:rowOff>
    </xdr:to>
    <xdr:pic>
      <xdr:nvPicPr>
        <xdr:cNvPr id="174" name="Picture 2"/>
        <xdr:cNvPicPr>
          <a:picLocks noChangeAspect="1" noChangeArrowheads="1"/>
        </xdr:cNvPicPr>
      </xdr:nvPicPr>
      <xdr:blipFill>
        <a:blip xmlns:r="http://schemas.openxmlformats.org/officeDocument/2006/relationships" r:embed="rId30" cstate="print"/>
        <a:srcRect/>
        <a:stretch>
          <a:fillRect/>
        </a:stretch>
      </xdr:blipFill>
      <xdr:spPr bwMode="auto">
        <a:xfrm>
          <a:off x="16725900" y="43014900"/>
          <a:ext cx="669464" cy="780326"/>
        </a:xfrm>
        <a:prstGeom prst="rect">
          <a:avLst/>
        </a:prstGeom>
        <a:noFill/>
      </xdr:spPr>
    </xdr:pic>
    <xdr:clientData/>
  </xdr:twoCellAnchor>
  <xdr:twoCellAnchor editAs="oneCell">
    <xdr:from>
      <xdr:col>10</xdr:col>
      <xdr:colOff>247651</xdr:colOff>
      <xdr:row>32</xdr:row>
      <xdr:rowOff>38100</xdr:rowOff>
    </xdr:from>
    <xdr:to>
      <xdr:col>10</xdr:col>
      <xdr:colOff>819151</xdr:colOff>
      <xdr:row>32</xdr:row>
      <xdr:rowOff>609600</xdr:rowOff>
    </xdr:to>
    <xdr:pic>
      <xdr:nvPicPr>
        <xdr:cNvPr id="175" name="Рисунок 174"/>
        <xdr:cNvPicPr>
          <a:picLocks noChangeAspect="1"/>
        </xdr:cNvPicPr>
      </xdr:nvPicPr>
      <xdr:blipFill>
        <a:blip xmlns:r="http://schemas.openxmlformats.org/officeDocument/2006/relationships" r:embed="rId31" cstate="print">
          <a:extLst>
            <a:ext uri="{28A0092B-C50C-407E-A947-70E740481C1C}">
              <a14:useLocalDpi xmlns="" xmlns:a14="http://schemas.microsoft.com/office/drawing/2010/main" val="0"/>
            </a:ext>
          </a:extLst>
        </a:blip>
        <a:stretch>
          <a:fillRect/>
        </a:stretch>
      </xdr:blipFill>
      <xdr:spPr>
        <a:xfrm>
          <a:off x="16697326" y="8286750"/>
          <a:ext cx="571500" cy="571500"/>
        </a:xfrm>
        <a:prstGeom prst="rect">
          <a:avLst/>
        </a:prstGeom>
      </xdr:spPr>
    </xdr:pic>
    <xdr:clientData/>
  </xdr:twoCellAnchor>
  <xdr:twoCellAnchor editAs="oneCell">
    <xdr:from>
      <xdr:col>10</xdr:col>
      <xdr:colOff>285751</xdr:colOff>
      <xdr:row>81</xdr:row>
      <xdr:rowOff>24384</xdr:rowOff>
    </xdr:from>
    <xdr:to>
      <xdr:col>10</xdr:col>
      <xdr:colOff>666751</xdr:colOff>
      <xdr:row>81</xdr:row>
      <xdr:rowOff>603504</xdr:rowOff>
    </xdr:to>
    <xdr:pic>
      <xdr:nvPicPr>
        <xdr:cNvPr id="186" name="Рисунок 185"/>
        <xdr:cNvPicPr>
          <a:picLocks noChangeAspect="1"/>
        </xdr:cNvPicPr>
      </xdr:nvPicPr>
      <xdr:blipFill>
        <a:blip xmlns:r="http://schemas.openxmlformats.org/officeDocument/2006/relationships" r:embed="rId32" cstate="print">
          <a:extLst>
            <a:ext uri="{28A0092B-C50C-407E-A947-70E740481C1C}">
              <a14:useLocalDpi xmlns="" xmlns:a14="http://schemas.microsoft.com/office/drawing/2010/main" val="0"/>
            </a:ext>
          </a:extLst>
        </a:blip>
        <a:stretch>
          <a:fillRect/>
        </a:stretch>
      </xdr:blipFill>
      <xdr:spPr>
        <a:xfrm>
          <a:off x="16735426" y="35447859"/>
          <a:ext cx="381000" cy="579120"/>
        </a:xfrm>
        <a:prstGeom prst="rect">
          <a:avLst/>
        </a:prstGeom>
      </xdr:spPr>
    </xdr:pic>
    <xdr:clientData/>
  </xdr:twoCellAnchor>
  <xdr:twoCellAnchor editAs="oneCell">
    <xdr:from>
      <xdr:col>10</xdr:col>
      <xdr:colOff>302401</xdr:colOff>
      <xdr:row>82</xdr:row>
      <xdr:rowOff>57150</xdr:rowOff>
    </xdr:from>
    <xdr:to>
      <xdr:col>10</xdr:col>
      <xdr:colOff>655121</xdr:colOff>
      <xdr:row>82</xdr:row>
      <xdr:rowOff>603866</xdr:rowOff>
    </xdr:to>
    <xdr:pic>
      <xdr:nvPicPr>
        <xdr:cNvPr id="187" name="Рисунок 186"/>
        <xdr:cNvPicPr>
          <a:picLocks noChangeAspect="1"/>
        </xdr:cNvPicPr>
      </xdr:nvPicPr>
      <xdr:blipFill>
        <a:blip xmlns:r="http://schemas.openxmlformats.org/officeDocument/2006/relationships" r:embed="rId33" cstate="print">
          <a:extLst>
            <a:ext uri="{28A0092B-C50C-407E-A947-70E740481C1C}">
              <a14:useLocalDpi xmlns="" xmlns:a14="http://schemas.microsoft.com/office/drawing/2010/main" val="0"/>
            </a:ext>
          </a:extLst>
        </a:blip>
        <a:stretch>
          <a:fillRect/>
        </a:stretch>
      </xdr:blipFill>
      <xdr:spPr>
        <a:xfrm>
          <a:off x="16752076" y="36109275"/>
          <a:ext cx="352720" cy="546716"/>
        </a:xfrm>
        <a:prstGeom prst="rect">
          <a:avLst/>
        </a:prstGeom>
      </xdr:spPr>
    </xdr:pic>
    <xdr:clientData/>
  </xdr:twoCellAnchor>
  <xdr:twoCellAnchor editAs="oneCell">
    <xdr:from>
      <xdr:col>10</xdr:col>
      <xdr:colOff>196850</xdr:colOff>
      <xdr:row>77</xdr:row>
      <xdr:rowOff>470958</xdr:rowOff>
    </xdr:from>
    <xdr:to>
      <xdr:col>10</xdr:col>
      <xdr:colOff>911225</xdr:colOff>
      <xdr:row>79</xdr:row>
      <xdr:rowOff>214577</xdr:rowOff>
    </xdr:to>
    <xdr:pic>
      <xdr:nvPicPr>
        <xdr:cNvPr id="188" name="Рисунок 187"/>
        <xdr:cNvPicPr>
          <a:picLocks noChangeAspect="1"/>
        </xdr:cNvPicPr>
      </xdr:nvPicPr>
      <xdr:blipFill>
        <a:blip xmlns:r="http://schemas.openxmlformats.org/officeDocument/2006/relationships" r:embed="rId34" cstate="print">
          <a:extLst>
            <a:ext uri="{28A0092B-C50C-407E-A947-70E740481C1C}">
              <a14:useLocalDpi xmlns="" xmlns:a14="http://schemas.microsoft.com/office/drawing/2010/main" val="0"/>
            </a:ext>
          </a:extLst>
        </a:blip>
        <a:stretch>
          <a:fillRect/>
        </a:stretch>
      </xdr:blipFill>
      <xdr:spPr>
        <a:xfrm>
          <a:off x="15013517" y="33215791"/>
          <a:ext cx="714375" cy="1182953"/>
        </a:xfrm>
        <a:prstGeom prst="rect">
          <a:avLst/>
        </a:prstGeom>
      </xdr:spPr>
    </xdr:pic>
    <xdr:clientData/>
  </xdr:twoCellAnchor>
  <xdr:twoCellAnchor editAs="oneCell">
    <xdr:from>
      <xdr:col>10</xdr:col>
      <xdr:colOff>139563</xdr:colOff>
      <xdr:row>113</xdr:row>
      <xdr:rowOff>595552</xdr:rowOff>
    </xdr:from>
    <xdr:to>
      <xdr:col>10</xdr:col>
      <xdr:colOff>944690</xdr:colOff>
      <xdr:row>115</xdr:row>
      <xdr:rowOff>502698</xdr:rowOff>
    </xdr:to>
    <xdr:pic>
      <xdr:nvPicPr>
        <xdr:cNvPr id="192" name="Рисунок 191"/>
        <xdr:cNvPicPr>
          <a:picLocks noChangeAspect="1"/>
        </xdr:cNvPicPr>
      </xdr:nvPicPr>
      <xdr:blipFill>
        <a:blip xmlns:r="http://schemas.openxmlformats.org/officeDocument/2006/relationships" r:embed="rId35" cstate="print">
          <a:extLst>
            <a:ext uri="{28A0092B-C50C-407E-A947-70E740481C1C}">
              <a14:useLocalDpi xmlns="" xmlns:a14="http://schemas.microsoft.com/office/drawing/2010/main" val="0"/>
            </a:ext>
          </a:extLst>
        </a:blip>
        <a:stretch>
          <a:fillRect/>
        </a:stretch>
      </xdr:blipFill>
      <xdr:spPr>
        <a:xfrm>
          <a:off x="14956230" y="55618302"/>
          <a:ext cx="805127" cy="1155979"/>
        </a:xfrm>
        <a:prstGeom prst="rect">
          <a:avLst/>
        </a:prstGeom>
      </xdr:spPr>
    </xdr:pic>
    <xdr:clientData/>
  </xdr:twoCellAnchor>
  <xdr:twoCellAnchor editAs="oneCell">
    <xdr:from>
      <xdr:col>10</xdr:col>
      <xdr:colOff>143103</xdr:colOff>
      <xdr:row>117</xdr:row>
      <xdr:rowOff>72805</xdr:rowOff>
    </xdr:from>
    <xdr:to>
      <xdr:col>10</xdr:col>
      <xdr:colOff>1060762</xdr:colOff>
      <xdr:row>119</xdr:row>
      <xdr:rowOff>306917</xdr:rowOff>
    </xdr:to>
    <xdr:pic>
      <xdr:nvPicPr>
        <xdr:cNvPr id="194" name="Рисунок 193"/>
        <xdr:cNvPicPr>
          <a:picLocks noChangeAspect="1"/>
        </xdr:cNvPicPr>
      </xdr:nvPicPr>
      <xdr:blipFill>
        <a:blip xmlns:r="http://schemas.openxmlformats.org/officeDocument/2006/relationships" r:embed="rId36" cstate="print">
          <a:extLst>
            <a:ext uri="{28A0092B-C50C-407E-A947-70E740481C1C}">
              <a14:useLocalDpi xmlns="" xmlns:a14="http://schemas.microsoft.com/office/drawing/2010/main" val="0"/>
            </a:ext>
          </a:extLst>
        </a:blip>
        <a:stretch>
          <a:fillRect/>
        </a:stretch>
      </xdr:blipFill>
      <xdr:spPr>
        <a:xfrm>
          <a:off x="14959770" y="57720222"/>
          <a:ext cx="917659" cy="1482945"/>
        </a:xfrm>
        <a:prstGeom prst="rect">
          <a:avLst/>
        </a:prstGeom>
      </xdr:spPr>
    </xdr:pic>
    <xdr:clientData/>
  </xdr:twoCellAnchor>
  <xdr:twoCellAnchor editAs="oneCell">
    <xdr:from>
      <xdr:col>10</xdr:col>
      <xdr:colOff>257174</xdr:colOff>
      <xdr:row>74</xdr:row>
      <xdr:rowOff>32386</xdr:rowOff>
    </xdr:from>
    <xdr:to>
      <xdr:col>10</xdr:col>
      <xdr:colOff>762000</xdr:colOff>
      <xdr:row>74</xdr:row>
      <xdr:rowOff>617984</xdr:rowOff>
    </xdr:to>
    <xdr:pic>
      <xdr:nvPicPr>
        <xdr:cNvPr id="197" name="Рисунок 196"/>
        <xdr:cNvPicPr>
          <a:picLocks noChangeAspect="1"/>
        </xdr:cNvPicPr>
      </xdr:nvPicPr>
      <xdr:blipFill>
        <a:blip xmlns:r="http://schemas.openxmlformats.org/officeDocument/2006/relationships" r:embed="rId37" cstate="print">
          <a:extLst>
            <a:ext uri="{28A0092B-C50C-407E-A947-70E740481C1C}">
              <a14:useLocalDpi xmlns="" xmlns:a14="http://schemas.microsoft.com/office/drawing/2010/main" val="0"/>
            </a:ext>
          </a:extLst>
        </a:blip>
        <a:stretch>
          <a:fillRect/>
        </a:stretch>
      </xdr:blipFill>
      <xdr:spPr>
        <a:xfrm>
          <a:off x="15073841" y="34449386"/>
          <a:ext cx="504826" cy="585598"/>
        </a:xfrm>
        <a:prstGeom prst="rect">
          <a:avLst/>
        </a:prstGeom>
      </xdr:spPr>
    </xdr:pic>
    <xdr:clientData/>
  </xdr:twoCellAnchor>
  <xdr:twoCellAnchor editAs="oneCell">
    <xdr:from>
      <xdr:col>10</xdr:col>
      <xdr:colOff>220756</xdr:colOff>
      <xdr:row>76</xdr:row>
      <xdr:rowOff>6350</xdr:rowOff>
    </xdr:from>
    <xdr:to>
      <xdr:col>10</xdr:col>
      <xdr:colOff>769844</xdr:colOff>
      <xdr:row>76</xdr:row>
      <xdr:rowOff>628650</xdr:rowOff>
    </xdr:to>
    <xdr:pic>
      <xdr:nvPicPr>
        <xdr:cNvPr id="198" name="Рисунок 197"/>
        <xdr:cNvPicPr>
          <a:picLocks noChangeAspect="1"/>
        </xdr:cNvPicPr>
      </xdr:nvPicPr>
      <xdr:blipFill>
        <a:blip xmlns:r="http://schemas.openxmlformats.org/officeDocument/2006/relationships" r:embed="rId38" cstate="print">
          <a:extLst>
            <a:ext uri="{28A0092B-C50C-407E-A947-70E740481C1C}">
              <a14:useLocalDpi xmlns="" xmlns:a14="http://schemas.microsoft.com/office/drawing/2010/main" val="0"/>
            </a:ext>
          </a:extLst>
        </a:blip>
        <a:stretch>
          <a:fillRect/>
        </a:stretch>
      </xdr:blipFill>
      <xdr:spPr>
        <a:xfrm>
          <a:off x="16670431" y="31029275"/>
          <a:ext cx="549088" cy="622300"/>
        </a:xfrm>
        <a:prstGeom prst="rect">
          <a:avLst/>
        </a:prstGeom>
      </xdr:spPr>
    </xdr:pic>
    <xdr:clientData/>
  </xdr:twoCellAnchor>
  <xdr:twoCellAnchor editAs="oneCell">
    <xdr:from>
      <xdr:col>10</xdr:col>
      <xdr:colOff>81491</xdr:colOff>
      <xdr:row>91</xdr:row>
      <xdr:rowOff>719667</xdr:rowOff>
    </xdr:from>
    <xdr:to>
      <xdr:col>10</xdr:col>
      <xdr:colOff>1016518</xdr:colOff>
      <xdr:row>92</xdr:row>
      <xdr:rowOff>603251</xdr:rowOff>
    </xdr:to>
    <xdr:pic>
      <xdr:nvPicPr>
        <xdr:cNvPr id="3" name="Рисунок 2"/>
        <xdr:cNvPicPr>
          <a:picLocks noChangeAspect="1"/>
        </xdr:cNvPicPr>
      </xdr:nvPicPr>
      <xdr:blipFill>
        <a:blip xmlns:r="http://schemas.openxmlformats.org/officeDocument/2006/relationships" r:embed="rId39" cstate="print">
          <a:extLst>
            <a:ext uri="{28A0092B-C50C-407E-A947-70E740481C1C}">
              <a14:useLocalDpi xmlns="" xmlns:a14="http://schemas.microsoft.com/office/drawing/2010/main" val="0"/>
            </a:ext>
          </a:extLst>
        </a:blip>
        <a:stretch>
          <a:fillRect/>
        </a:stretch>
      </xdr:blipFill>
      <xdr:spPr>
        <a:xfrm>
          <a:off x="14898158" y="42545000"/>
          <a:ext cx="935027" cy="941918"/>
        </a:xfrm>
        <a:prstGeom prst="rect">
          <a:avLst/>
        </a:prstGeom>
      </xdr:spPr>
    </xdr:pic>
    <xdr:clientData/>
  </xdr:twoCellAnchor>
  <xdr:twoCellAnchor editAs="oneCell">
    <xdr:from>
      <xdr:col>10</xdr:col>
      <xdr:colOff>308310</xdr:colOff>
      <xdr:row>39</xdr:row>
      <xdr:rowOff>38100</xdr:rowOff>
    </xdr:from>
    <xdr:to>
      <xdr:col>10</xdr:col>
      <xdr:colOff>761881</xdr:colOff>
      <xdr:row>39</xdr:row>
      <xdr:rowOff>609600</xdr:rowOff>
    </xdr:to>
    <xdr:pic>
      <xdr:nvPicPr>
        <xdr:cNvPr id="8" name="Рисунок 7"/>
        <xdr:cNvPicPr>
          <a:picLocks noChangeAspect="1"/>
        </xdr:cNvPicPr>
      </xdr:nvPicPr>
      <xdr:blipFill>
        <a:blip xmlns:r="http://schemas.openxmlformats.org/officeDocument/2006/relationships" r:embed="rId40" cstate="print">
          <a:extLst>
            <a:ext uri="{28A0092B-C50C-407E-A947-70E740481C1C}">
              <a14:useLocalDpi xmlns="" xmlns:a14="http://schemas.microsoft.com/office/drawing/2010/main" val="0"/>
            </a:ext>
          </a:extLst>
        </a:blip>
        <a:stretch>
          <a:fillRect/>
        </a:stretch>
      </xdr:blipFill>
      <xdr:spPr>
        <a:xfrm>
          <a:off x="16757985" y="17916525"/>
          <a:ext cx="453571" cy="571500"/>
        </a:xfrm>
        <a:prstGeom prst="rect">
          <a:avLst/>
        </a:prstGeom>
      </xdr:spPr>
    </xdr:pic>
    <xdr:clientData/>
  </xdr:twoCellAnchor>
  <xdr:twoCellAnchor editAs="oneCell">
    <xdr:from>
      <xdr:col>10</xdr:col>
      <xdr:colOff>293206</xdr:colOff>
      <xdr:row>38</xdr:row>
      <xdr:rowOff>17807</xdr:rowOff>
    </xdr:from>
    <xdr:to>
      <xdr:col>10</xdr:col>
      <xdr:colOff>724915</xdr:colOff>
      <xdr:row>38</xdr:row>
      <xdr:rowOff>617882</xdr:rowOff>
    </xdr:to>
    <xdr:pic>
      <xdr:nvPicPr>
        <xdr:cNvPr id="41" name="Рисунок 40"/>
        <xdr:cNvPicPr>
          <a:picLocks noChangeAspect="1"/>
        </xdr:cNvPicPr>
      </xdr:nvPicPr>
      <xdr:blipFill>
        <a:blip xmlns:r="http://schemas.openxmlformats.org/officeDocument/2006/relationships" r:embed="rId41" cstate="print">
          <a:extLst>
            <a:ext uri="{28A0092B-C50C-407E-A947-70E740481C1C}">
              <a14:useLocalDpi xmlns="" xmlns:a14="http://schemas.microsoft.com/office/drawing/2010/main" val="0"/>
            </a:ext>
          </a:extLst>
        </a:blip>
        <a:stretch>
          <a:fillRect/>
        </a:stretch>
      </xdr:blipFill>
      <xdr:spPr>
        <a:xfrm>
          <a:off x="14721510" y="13833198"/>
          <a:ext cx="431709" cy="600075"/>
        </a:xfrm>
        <a:prstGeom prst="rect">
          <a:avLst/>
        </a:prstGeom>
      </xdr:spPr>
    </xdr:pic>
    <xdr:clientData/>
  </xdr:twoCellAnchor>
  <xdr:twoCellAnchor editAs="oneCell">
    <xdr:from>
      <xdr:col>10</xdr:col>
      <xdr:colOff>304801</xdr:colOff>
      <xdr:row>80</xdr:row>
      <xdr:rowOff>9525</xdr:rowOff>
    </xdr:from>
    <xdr:to>
      <xdr:col>10</xdr:col>
      <xdr:colOff>647796</xdr:colOff>
      <xdr:row>80</xdr:row>
      <xdr:rowOff>611271</xdr:rowOff>
    </xdr:to>
    <xdr:pic>
      <xdr:nvPicPr>
        <xdr:cNvPr id="9" name="Рисунок 8"/>
        <xdr:cNvPicPr>
          <a:picLocks noChangeAspect="1"/>
        </xdr:cNvPicPr>
      </xdr:nvPicPr>
      <xdr:blipFill>
        <a:blip xmlns:r="http://schemas.openxmlformats.org/officeDocument/2006/relationships" r:embed="rId42" cstate="print">
          <a:extLst>
            <a:ext uri="{28A0092B-C50C-407E-A947-70E740481C1C}">
              <a14:useLocalDpi xmlns="" xmlns:a14="http://schemas.microsoft.com/office/drawing/2010/main" val="0"/>
            </a:ext>
          </a:extLst>
        </a:blip>
        <a:stretch>
          <a:fillRect/>
        </a:stretch>
      </xdr:blipFill>
      <xdr:spPr>
        <a:xfrm>
          <a:off x="16754476" y="37947600"/>
          <a:ext cx="342995" cy="601746"/>
        </a:xfrm>
        <a:prstGeom prst="rect">
          <a:avLst/>
        </a:prstGeom>
      </xdr:spPr>
    </xdr:pic>
    <xdr:clientData/>
  </xdr:twoCellAnchor>
  <xdr:twoCellAnchor editAs="oneCell">
    <xdr:from>
      <xdr:col>10</xdr:col>
      <xdr:colOff>119591</xdr:colOff>
      <xdr:row>85</xdr:row>
      <xdr:rowOff>106891</xdr:rowOff>
    </xdr:from>
    <xdr:to>
      <xdr:col>10</xdr:col>
      <xdr:colOff>889697</xdr:colOff>
      <xdr:row>86</xdr:row>
      <xdr:rowOff>383115</xdr:rowOff>
    </xdr:to>
    <xdr:pic>
      <xdr:nvPicPr>
        <xdr:cNvPr id="14" name="Рисунок 13"/>
        <xdr:cNvPicPr>
          <a:picLocks noChangeAspect="1"/>
        </xdr:cNvPicPr>
      </xdr:nvPicPr>
      <xdr:blipFill>
        <a:blip xmlns:r="http://schemas.openxmlformats.org/officeDocument/2006/relationships" r:embed="rId43" cstate="print">
          <a:extLst>
            <a:ext uri="{28A0092B-C50C-407E-A947-70E740481C1C}">
              <a14:useLocalDpi xmlns="" xmlns:a14="http://schemas.microsoft.com/office/drawing/2010/main" val="0"/>
            </a:ext>
          </a:extLst>
        </a:blip>
        <a:stretch>
          <a:fillRect/>
        </a:stretch>
      </xdr:blipFill>
      <xdr:spPr>
        <a:xfrm>
          <a:off x="14936258" y="37878808"/>
          <a:ext cx="770106" cy="900640"/>
        </a:xfrm>
        <a:prstGeom prst="rect">
          <a:avLst/>
        </a:prstGeom>
      </xdr:spPr>
    </xdr:pic>
    <xdr:clientData/>
  </xdr:twoCellAnchor>
  <xdr:twoCellAnchor editAs="oneCell">
    <xdr:from>
      <xdr:col>10</xdr:col>
      <xdr:colOff>127000</xdr:colOff>
      <xdr:row>87</xdr:row>
      <xdr:rowOff>162983</xdr:rowOff>
    </xdr:from>
    <xdr:to>
      <xdr:col>10</xdr:col>
      <xdr:colOff>897106</xdr:colOff>
      <xdr:row>88</xdr:row>
      <xdr:rowOff>439207</xdr:rowOff>
    </xdr:to>
    <xdr:pic>
      <xdr:nvPicPr>
        <xdr:cNvPr id="172" name="Рисунок 171"/>
        <xdr:cNvPicPr>
          <a:picLocks noChangeAspect="1"/>
        </xdr:cNvPicPr>
      </xdr:nvPicPr>
      <xdr:blipFill>
        <a:blip xmlns:r="http://schemas.openxmlformats.org/officeDocument/2006/relationships" r:embed="rId43" cstate="print">
          <a:extLst>
            <a:ext uri="{28A0092B-C50C-407E-A947-70E740481C1C}">
              <a14:useLocalDpi xmlns="" xmlns:a14="http://schemas.microsoft.com/office/drawing/2010/main" val="0"/>
            </a:ext>
          </a:extLst>
        </a:blip>
        <a:stretch>
          <a:fillRect/>
        </a:stretch>
      </xdr:blipFill>
      <xdr:spPr>
        <a:xfrm>
          <a:off x="14943667" y="39183733"/>
          <a:ext cx="770106" cy="900641"/>
        </a:xfrm>
        <a:prstGeom prst="rect">
          <a:avLst/>
        </a:prstGeom>
      </xdr:spPr>
    </xdr:pic>
    <xdr:clientData/>
  </xdr:twoCellAnchor>
  <xdr:twoCellAnchor editAs="oneCell">
    <xdr:from>
      <xdr:col>10</xdr:col>
      <xdr:colOff>266700</xdr:colOff>
      <xdr:row>98</xdr:row>
      <xdr:rowOff>19050</xdr:rowOff>
    </xdr:from>
    <xdr:to>
      <xdr:col>10</xdr:col>
      <xdr:colOff>592471</xdr:colOff>
      <xdr:row>98</xdr:row>
      <xdr:rowOff>590550</xdr:rowOff>
    </xdr:to>
    <xdr:pic>
      <xdr:nvPicPr>
        <xdr:cNvPr id="18" name="Рисунок 17"/>
        <xdr:cNvPicPr>
          <a:picLocks noChangeAspect="1"/>
        </xdr:cNvPicPr>
      </xdr:nvPicPr>
      <xdr:blipFill rotWithShape="1">
        <a:blip xmlns:r="http://schemas.openxmlformats.org/officeDocument/2006/relationships" r:embed="rId44" cstate="print">
          <a:extLst>
            <a:ext uri="{28A0092B-C50C-407E-A947-70E740481C1C}">
              <a14:useLocalDpi xmlns="" xmlns:a14="http://schemas.microsoft.com/office/drawing/2010/main" val="0"/>
            </a:ext>
          </a:extLst>
        </a:blip>
        <a:srcRect l="23125" t="5000" r="26000" b="5750"/>
        <a:stretch/>
      </xdr:blipFill>
      <xdr:spPr>
        <a:xfrm>
          <a:off x="16716375" y="47358300"/>
          <a:ext cx="325771" cy="571500"/>
        </a:xfrm>
        <a:prstGeom prst="rect">
          <a:avLst/>
        </a:prstGeom>
      </xdr:spPr>
    </xdr:pic>
    <xdr:clientData/>
  </xdr:twoCellAnchor>
  <xdr:twoCellAnchor editAs="oneCell">
    <xdr:from>
      <xdr:col>10</xdr:col>
      <xdr:colOff>342900</xdr:colOff>
      <xdr:row>98</xdr:row>
      <xdr:rowOff>9526</xdr:rowOff>
    </xdr:from>
    <xdr:to>
      <xdr:col>10</xdr:col>
      <xdr:colOff>668671</xdr:colOff>
      <xdr:row>98</xdr:row>
      <xdr:rowOff>581026</xdr:rowOff>
    </xdr:to>
    <xdr:pic>
      <xdr:nvPicPr>
        <xdr:cNvPr id="183" name="Рисунок 182"/>
        <xdr:cNvPicPr>
          <a:picLocks noChangeAspect="1"/>
        </xdr:cNvPicPr>
      </xdr:nvPicPr>
      <xdr:blipFill rotWithShape="1">
        <a:blip xmlns:r="http://schemas.openxmlformats.org/officeDocument/2006/relationships" r:embed="rId44" cstate="print">
          <a:extLst>
            <a:ext uri="{28A0092B-C50C-407E-A947-70E740481C1C}">
              <a14:useLocalDpi xmlns="" xmlns:a14="http://schemas.microsoft.com/office/drawing/2010/main" val="0"/>
            </a:ext>
          </a:extLst>
        </a:blip>
        <a:srcRect l="23125" t="5000" r="26000" b="5750"/>
        <a:stretch/>
      </xdr:blipFill>
      <xdr:spPr>
        <a:xfrm>
          <a:off x="15159567" y="50343859"/>
          <a:ext cx="325771" cy="571500"/>
        </a:xfrm>
        <a:prstGeom prst="rect">
          <a:avLst/>
        </a:prstGeom>
      </xdr:spPr>
    </xdr:pic>
    <xdr:clientData/>
  </xdr:twoCellAnchor>
  <xdr:twoCellAnchor editAs="oneCell">
    <xdr:from>
      <xdr:col>10</xdr:col>
      <xdr:colOff>363009</xdr:colOff>
      <xdr:row>96</xdr:row>
      <xdr:rowOff>16935</xdr:rowOff>
    </xdr:from>
    <xdr:to>
      <xdr:col>10</xdr:col>
      <xdr:colOff>688780</xdr:colOff>
      <xdr:row>96</xdr:row>
      <xdr:rowOff>588435</xdr:rowOff>
    </xdr:to>
    <xdr:pic>
      <xdr:nvPicPr>
        <xdr:cNvPr id="184" name="Рисунок 183"/>
        <xdr:cNvPicPr>
          <a:picLocks noChangeAspect="1"/>
        </xdr:cNvPicPr>
      </xdr:nvPicPr>
      <xdr:blipFill rotWithShape="1">
        <a:blip xmlns:r="http://schemas.openxmlformats.org/officeDocument/2006/relationships" r:embed="rId44" cstate="print">
          <a:extLst>
            <a:ext uri="{28A0092B-C50C-407E-A947-70E740481C1C}">
              <a14:useLocalDpi xmlns="" xmlns:a14="http://schemas.microsoft.com/office/drawing/2010/main" val="0"/>
            </a:ext>
          </a:extLst>
        </a:blip>
        <a:srcRect l="23125" t="5000" r="26000" b="5750"/>
        <a:stretch/>
      </xdr:blipFill>
      <xdr:spPr>
        <a:xfrm>
          <a:off x="15179676" y="45747518"/>
          <a:ext cx="325771" cy="571500"/>
        </a:xfrm>
        <a:prstGeom prst="rect">
          <a:avLst/>
        </a:prstGeom>
      </xdr:spPr>
    </xdr:pic>
    <xdr:clientData/>
  </xdr:twoCellAnchor>
  <xdr:twoCellAnchor editAs="oneCell">
    <xdr:from>
      <xdr:col>10</xdr:col>
      <xdr:colOff>202060</xdr:colOff>
      <xdr:row>100</xdr:row>
      <xdr:rowOff>3326</xdr:rowOff>
    </xdr:from>
    <xdr:to>
      <xdr:col>10</xdr:col>
      <xdr:colOff>842433</xdr:colOff>
      <xdr:row>100</xdr:row>
      <xdr:rowOff>597959</xdr:rowOff>
    </xdr:to>
    <xdr:pic>
      <xdr:nvPicPr>
        <xdr:cNvPr id="43" name="Рисунок 42"/>
        <xdr:cNvPicPr>
          <a:picLocks noChangeAspect="1"/>
        </xdr:cNvPicPr>
      </xdr:nvPicPr>
      <xdr:blipFill rotWithShape="1">
        <a:blip xmlns:r="http://schemas.openxmlformats.org/officeDocument/2006/relationships" r:embed="rId45" cstate="print">
          <a:extLst>
            <a:ext uri="{28A0092B-C50C-407E-A947-70E740481C1C}">
              <a14:useLocalDpi xmlns="" xmlns:a14="http://schemas.microsoft.com/office/drawing/2010/main" val="0"/>
            </a:ext>
          </a:extLst>
        </a:blip>
        <a:srcRect l="6598" t="4734" r="7624" b="6356"/>
        <a:stretch/>
      </xdr:blipFill>
      <xdr:spPr>
        <a:xfrm>
          <a:off x="15018727" y="47395493"/>
          <a:ext cx="640373" cy="594633"/>
        </a:xfrm>
        <a:prstGeom prst="rect">
          <a:avLst/>
        </a:prstGeom>
      </xdr:spPr>
    </xdr:pic>
    <xdr:clientData/>
  </xdr:twoCellAnchor>
  <xdr:twoCellAnchor editAs="oneCell">
    <xdr:from>
      <xdr:col>10</xdr:col>
      <xdr:colOff>26176</xdr:colOff>
      <xdr:row>66</xdr:row>
      <xdr:rowOff>104803</xdr:rowOff>
    </xdr:from>
    <xdr:to>
      <xdr:col>10</xdr:col>
      <xdr:colOff>964989</xdr:colOff>
      <xdr:row>66</xdr:row>
      <xdr:rowOff>676275</xdr:rowOff>
    </xdr:to>
    <xdr:pic>
      <xdr:nvPicPr>
        <xdr:cNvPr id="44" name="Рисунок 43"/>
        <xdr:cNvPicPr>
          <a:picLocks noChangeAspect="1"/>
        </xdr:cNvPicPr>
      </xdr:nvPicPr>
      <xdr:blipFill>
        <a:blip xmlns:r="http://schemas.openxmlformats.org/officeDocument/2006/relationships" r:embed="rId46" cstate="print">
          <a:extLst>
            <a:ext uri="{28A0092B-C50C-407E-A947-70E740481C1C}">
              <a14:useLocalDpi xmlns="" xmlns:a14="http://schemas.microsoft.com/office/drawing/2010/main" val="0"/>
            </a:ext>
          </a:extLst>
        </a:blip>
        <a:stretch>
          <a:fillRect/>
        </a:stretch>
      </xdr:blipFill>
      <xdr:spPr>
        <a:xfrm>
          <a:off x="14294626" y="28413103"/>
          <a:ext cx="916800" cy="571472"/>
        </a:xfrm>
        <a:prstGeom prst="rect">
          <a:avLst/>
        </a:prstGeom>
      </xdr:spPr>
    </xdr:pic>
    <xdr:clientData/>
  </xdr:twoCellAnchor>
  <xdr:twoCellAnchor editAs="oneCell">
    <xdr:from>
      <xdr:col>10</xdr:col>
      <xdr:colOff>221192</xdr:colOff>
      <xdr:row>106</xdr:row>
      <xdr:rowOff>28575</xdr:rowOff>
    </xdr:from>
    <xdr:to>
      <xdr:col>10</xdr:col>
      <xdr:colOff>970844</xdr:colOff>
      <xdr:row>106</xdr:row>
      <xdr:rowOff>923925</xdr:rowOff>
    </xdr:to>
    <xdr:pic>
      <xdr:nvPicPr>
        <xdr:cNvPr id="46" name="Рисунок 45"/>
        <xdr:cNvPicPr>
          <a:picLocks noChangeAspect="1"/>
        </xdr:cNvPicPr>
      </xdr:nvPicPr>
      <xdr:blipFill>
        <a:blip xmlns:r="http://schemas.openxmlformats.org/officeDocument/2006/relationships" r:embed="rId47" cstate="print">
          <a:extLst>
            <a:ext uri="{28A0092B-C50C-407E-A947-70E740481C1C}">
              <a14:useLocalDpi xmlns="" xmlns:a14="http://schemas.microsoft.com/office/drawing/2010/main" val="0"/>
            </a:ext>
          </a:extLst>
        </a:blip>
        <a:stretch>
          <a:fillRect/>
        </a:stretch>
      </xdr:blipFill>
      <xdr:spPr>
        <a:xfrm>
          <a:off x="15037859" y="51103742"/>
          <a:ext cx="749652" cy="895350"/>
        </a:xfrm>
        <a:prstGeom prst="rect">
          <a:avLst/>
        </a:prstGeom>
      </xdr:spPr>
    </xdr:pic>
    <xdr:clientData/>
  </xdr:twoCellAnchor>
  <xdr:twoCellAnchor editAs="oneCell">
    <xdr:from>
      <xdr:col>10</xdr:col>
      <xdr:colOff>190501</xdr:colOff>
      <xdr:row>142</xdr:row>
      <xdr:rowOff>8463</xdr:rowOff>
    </xdr:from>
    <xdr:to>
      <xdr:col>10</xdr:col>
      <xdr:colOff>954622</xdr:colOff>
      <xdr:row>142</xdr:row>
      <xdr:rowOff>772584</xdr:rowOff>
    </xdr:to>
    <xdr:pic>
      <xdr:nvPicPr>
        <xdr:cNvPr id="47" name="Рисунок 46"/>
        <xdr:cNvPicPr>
          <a:picLocks noChangeAspect="1"/>
        </xdr:cNvPicPr>
      </xdr:nvPicPr>
      <xdr:blipFill>
        <a:blip xmlns:r="http://schemas.openxmlformats.org/officeDocument/2006/relationships" r:embed="rId48" cstate="print">
          <a:extLst>
            <a:ext uri="{28A0092B-C50C-407E-A947-70E740481C1C}">
              <a14:useLocalDpi xmlns="" xmlns:a14="http://schemas.microsoft.com/office/drawing/2010/main" val="0"/>
            </a:ext>
          </a:extLst>
        </a:blip>
        <a:stretch>
          <a:fillRect/>
        </a:stretch>
      </xdr:blipFill>
      <xdr:spPr>
        <a:xfrm>
          <a:off x="15007168" y="73329796"/>
          <a:ext cx="764121" cy="764121"/>
        </a:xfrm>
        <a:prstGeom prst="rect">
          <a:avLst/>
        </a:prstGeom>
      </xdr:spPr>
    </xdr:pic>
    <xdr:clientData/>
  </xdr:twoCellAnchor>
  <xdr:twoCellAnchor editAs="oneCell">
    <xdr:from>
      <xdr:col>10</xdr:col>
      <xdr:colOff>221195</xdr:colOff>
      <xdr:row>163</xdr:row>
      <xdr:rowOff>46604</xdr:rowOff>
    </xdr:from>
    <xdr:to>
      <xdr:col>10</xdr:col>
      <xdr:colOff>964144</xdr:colOff>
      <xdr:row>163</xdr:row>
      <xdr:rowOff>606104</xdr:rowOff>
    </xdr:to>
    <xdr:pic>
      <xdr:nvPicPr>
        <xdr:cNvPr id="49" name="Рисунок 48"/>
        <xdr:cNvPicPr>
          <a:picLocks noChangeAspect="1"/>
        </xdr:cNvPicPr>
      </xdr:nvPicPr>
      <xdr:blipFill>
        <a:blip xmlns:r="http://schemas.openxmlformats.org/officeDocument/2006/relationships" r:embed="rId49" cstate="print">
          <a:extLst>
            <a:ext uri="{28A0092B-C50C-407E-A947-70E740481C1C}">
              <a14:useLocalDpi xmlns="" xmlns:a14="http://schemas.microsoft.com/office/drawing/2010/main" val="0"/>
            </a:ext>
          </a:extLst>
        </a:blip>
        <a:stretch>
          <a:fillRect/>
        </a:stretch>
      </xdr:blipFill>
      <xdr:spPr>
        <a:xfrm>
          <a:off x="15037862" y="85951521"/>
          <a:ext cx="742949" cy="559500"/>
        </a:xfrm>
        <a:prstGeom prst="rect">
          <a:avLst/>
        </a:prstGeom>
      </xdr:spPr>
    </xdr:pic>
    <xdr:clientData/>
  </xdr:twoCellAnchor>
  <xdr:twoCellAnchor editAs="oneCell">
    <xdr:from>
      <xdr:col>10</xdr:col>
      <xdr:colOff>254777</xdr:colOff>
      <xdr:row>159</xdr:row>
      <xdr:rowOff>90613</xdr:rowOff>
    </xdr:from>
    <xdr:to>
      <xdr:col>10</xdr:col>
      <xdr:colOff>885826</xdr:colOff>
      <xdr:row>160</xdr:row>
      <xdr:rowOff>48702</xdr:rowOff>
    </xdr:to>
    <xdr:pic>
      <xdr:nvPicPr>
        <xdr:cNvPr id="50" name="Рисунок 49"/>
        <xdr:cNvPicPr>
          <a:picLocks noChangeAspect="1"/>
        </xdr:cNvPicPr>
      </xdr:nvPicPr>
      <xdr:blipFill>
        <a:blip xmlns:r="http://schemas.openxmlformats.org/officeDocument/2006/relationships" r:embed="rId50" cstate="print">
          <a:extLst>
            <a:ext uri="{28A0092B-C50C-407E-A947-70E740481C1C}">
              <a14:useLocalDpi xmlns="" xmlns:a14="http://schemas.microsoft.com/office/drawing/2010/main" val="0"/>
            </a:ext>
          </a:extLst>
        </a:blip>
        <a:stretch>
          <a:fillRect/>
        </a:stretch>
      </xdr:blipFill>
      <xdr:spPr>
        <a:xfrm>
          <a:off x="15071444" y="83497863"/>
          <a:ext cx="631049" cy="582506"/>
        </a:xfrm>
        <a:prstGeom prst="rect">
          <a:avLst/>
        </a:prstGeom>
      </xdr:spPr>
    </xdr:pic>
    <xdr:clientData/>
  </xdr:twoCellAnchor>
  <xdr:twoCellAnchor editAs="oneCell">
    <xdr:from>
      <xdr:col>10</xdr:col>
      <xdr:colOff>79301</xdr:colOff>
      <xdr:row>161</xdr:row>
      <xdr:rowOff>237091</xdr:rowOff>
    </xdr:from>
    <xdr:to>
      <xdr:col>10</xdr:col>
      <xdr:colOff>996872</xdr:colOff>
      <xdr:row>162</xdr:row>
      <xdr:rowOff>496379</xdr:rowOff>
    </xdr:to>
    <xdr:pic>
      <xdr:nvPicPr>
        <xdr:cNvPr id="53" name="Рисунок 52"/>
        <xdr:cNvPicPr>
          <a:picLocks noChangeAspect="1"/>
        </xdr:cNvPicPr>
      </xdr:nvPicPr>
      <xdr:blipFill>
        <a:blip xmlns:r="http://schemas.openxmlformats.org/officeDocument/2006/relationships" r:embed="rId51" cstate="print">
          <a:extLst>
            <a:ext uri="{28A0092B-C50C-407E-A947-70E740481C1C}">
              <a14:useLocalDpi xmlns="" xmlns:a14="http://schemas.microsoft.com/office/drawing/2010/main" val="0"/>
            </a:ext>
          </a:extLst>
        </a:blip>
        <a:stretch>
          <a:fillRect/>
        </a:stretch>
      </xdr:blipFill>
      <xdr:spPr>
        <a:xfrm>
          <a:off x="14895968" y="84893174"/>
          <a:ext cx="917571" cy="883705"/>
        </a:xfrm>
        <a:prstGeom prst="rect">
          <a:avLst/>
        </a:prstGeom>
      </xdr:spPr>
    </xdr:pic>
    <xdr:clientData/>
  </xdr:twoCellAnchor>
  <xdr:twoCellAnchor editAs="oneCell">
    <xdr:from>
      <xdr:col>10</xdr:col>
      <xdr:colOff>233534</xdr:colOff>
      <xdr:row>156</xdr:row>
      <xdr:rowOff>47607</xdr:rowOff>
    </xdr:from>
    <xdr:to>
      <xdr:col>10</xdr:col>
      <xdr:colOff>897415</xdr:colOff>
      <xdr:row>157</xdr:row>
      <xdr:rowOff>31770</xdr:rowOff>
    </xdr:to>
    <xdr:pic>
      <xdr:nvPicPr>
        <xdr:cNvPr id="60" name="Рисунок 59"/>
        <xdr:cNvPicPr>
          <a:picLocks noChangeAspect="1"/>
        </xdr:cNvPicPr>
      </xdr:nvPicPr>
      <xdr:blipFill>
        <a:blip xmlns:r="http://schemas.openxmlformats.org/officeDocument/2006/relationships" r:embed="rId52" cstate="print">
          <a:extLst>
            <a:ext uri="{28A0092B-C50C-407E-A947-70E740481C1C}">
              <a14:useLocalDpi xmlns="" xmlns:a14="http://schemas.microsoft.com/office/drawing/2010/main" val="0"/>
            </a:ext>
          </a:extLst>
        </a:blip>
        <a:stretch>
          <a:fillRect/>
        </a:stretch>
      </xdr:blipFill>
      <xdr:spPr>
        <a:xfrm>
          <a:off x="15050201" y="81581607"/>
          <a:ext cx="663881" cy="608580"/>
        </a:xfrm>
        <a:prstGeom prst="rect">
          <a:avLst/>
        </a:prstGeom>
      </xdr:spPr>
    </xdr:pic>
    <xdr:clientData/>
  </xdr:twoCellAnchor>
  <xdr:twoCellAnchor editAs="oneCell">
    <xdr:from>
      <xdr:col>10</xdr:col>
      <xdr:colOff>264387</xdr:colOff>
      <xdr:row>160</xdr:row>
      <xdr:rowOff>48753</xdr:rowOff>
    </xdr:from>
    <xdr:to>
      <xdr:col>10</xdr:col>
      <xdr:colOff>888446</xdr:colOff>
      <xdr:row>161</xdr:row>
      <xdr:rowOff>8669</xdr:rowOff>
    </xdr:to>
    <xdr:pic>
      <xdr:nvPicPr>
        <xdr:cNvPr id="62" name="Рисунок 61"/>
        <xdr:cNvPicPr>
          <a:picLocks noChangeAspect="1"/>
        </xdr:cNvPicPr>
      </xdr:nvPicPr>
      <xdr:blipFill>
        <a:blip xmlns:r="http://schemas.openxmlformats.org/officeDocument/2006/relationships" r:embed="rId53" cstate="print">
          <a:extLst>
            <a:ext uri="{28A0092B-C50C-407E-A947-70E740481C1C}">
              <a14:useLocalDpi xmlns="" xmlns:a14="http://schemas.microsoft.com/office/drawing/2010/main" val="0"/>
            </a:ext>
          </a:extLst>
        </a:blip>
        <a:stretch>
          <a:fillRect/>
        </a:stretch>
      </xdr:blipFill>
      <xdr:spPr>
        <a:xfrm>
          <a:off x="15081054" y="84080420"/>
          <a:ext cx="624059" cy="584332"/>
        </a:xfrm>
        <a:prstGeom prst="rect">
          <a:avLst/>
        </a:prstGeom>
      </xdr:spPr>
    </xdr:pic>
    <xdr:clientData/>
  </xdr:twoCellAnchor>
  <xdr:twoCellAnchor editAs="oneCell">
    <xdr:from>
      <xdr:col>10</xdr:col>
      <xdr:colOff>211801</xdr:colOff>
      <xdr:row>158</xdr:row>
      <xdr:rowOff>38704</xdr:rowOff>
    </xdr:from>
    <xdr:to>
      <xdr:col>10</xdr:col>
      <xdr:colOff>933450</xdr:colOff>
      <xdr:row>159</xdr:row>
      <xdr:rowOff>25829</xdr:rowOff>
    </xdr:to>
    <xdr:pic>
      <xdr:nvPicPr>
        <xdr:cNvPr id="63" name="Рисунок 62"/>
        <xdr:cNvPicPr>
          <a:picLocks noChangeAspect="1"/>
        </xdr:cNvPicPr>
      </xdr:nvPicPr>
      <xdr:blipFill>
        <a:blip xmlns:r="http://schemas.openxmlformats.org/officeDocument/2006/relationships" r:embed="rId54" cstate="print">
          <a:extLst>
            <a:ext uri="{28A0092B-C50C-407E-A947-70E740481C1C}">
              <a14:useLocalDpi xmlns="" xmlns:a14="http://schemas.microsoft.com/office/drawing/2010/main" val="0"/>
            </a:ext>
          </a:extLst>
        </a:blip>
        <a:stretch>
          <a:fillRect/>
        </a:stretch>
      </xdr:blipFill>
      <xdr:spPr>
        <a:xfrm>
          <a:off x="15028468" y="82821537"/>
          <a:ext cx="721649" cy="611542"/>
        </a:xfrm>
        <a:prstGeom prst="rect">
          <a:avLst/>
        </a:prstGeom>
      </xdr:spPr>
    </xdr:pic>
    <xdr:clientData/>
  </xdr:twoCellAnchor>
  <xdr:twoCellAnchor editAs="oneCell">
    <xdr:from>
      <xdr:col>10</xdr:col>
      <xdr:colOff>278342</xdr:colOff>
      <xdr:row>157</xdr:row>
      <xdr:rowOff>33842</xdr:rowOff>
    </xdr:from>
    <xdr:to>
      <xdr:col>10</xdr:col>
      <xdr:colOff>926042</xdr:colOff>
      <xdr:row>158</xdr:row>
      <xdr:rowOff>15894</xdr:rowOff>
    </xdr:to>
    <xdr:pic>
      <xdr:nvPicPr>
        <xdr:cNvPr id="66" name="Рисунок 65"/>
        <xdr:cNvPicPr>
          <a:picLocks noChangeAspect="1"/>
        </xdr:cNvPicPr>
      </xdr:nvPicPr>
      <xdr:blipFill>
        <a:blip xmlns:r="http://schemas.openxmlformats.org/officeDocument/2006/relationships" r:embed="rId55" cstate="print">
          <a:extLst>
            <a:ext uri="{28A0092B-C50C-407E-A947-70E740481C1C}">
              <a14:useLocalDpi xmlns="" xmlns:a14="http://schemas.microsoft.com/office/drawing/2010/main" val="0"/>
            </a:ext>
          </a:extLst>
        </a:blip>
        <a:stretch>
          <a:fillRect/>
        </a:stretch>
      </xdr:blipFill>
      <xdr:spPr>
        <a:xfrm>
          <a:off x="15095009" y="82192259"/>
          <a:ext cx="647700" cy="606468"/>
        </a:xfrm>
        <a:prstGeom prst="rect">
          <a:avLst/>
        </a:prstGeom>
      </xdr:spPr>
    </xdr:pic>
    <xdr:clientData/>
  </xdr:twoCellAnchor>
  <xdr:twoCellAnchor editAs="oneCell">
    <xdr:from>
      <xdr:col>10</xdr:col>
      <xdr:colOff>104776</xdr:colOff>
      <xdr:row>35</xdr:row>
      <xdr:rowOff>38099</xdr:rowOff>
    </xdr:from>
    <xdr:to>
      <xdr:col>10</xdr:col>
      <xdr:colOff>876302</xdr:colOff>
      <xdr:row>35</xdr:row>
      <xdr:rowOff>616744</xdr:rowOff>
    </xdr:to>
    <xdr:pic>
      <xdr:nvPicPr>
        <xdr:cNvPr id="68" name="Рисунок 67"/>
        <xdr:cNvPicPr>
          <a:picLocks noChangeAspect="1"/>
        </xdr:cNvPicPr>
      </xdr:nvPicPr>
      <xdr:blipFill>
        <a:blip xmlns:r="http://schemas.openxmlformats.org/officeDocument/2006/relationships" r:embed="rId56" cstate="print">
          <a:extLst>
            <a:ext uri="{28A0092B-C50C-407E-A947-70E740481C1C}">
              <a14:useLocalDpi xmlns="" xmlns:a14="http://schemas.microsoft.com/office/drawing/2010/main" val="0"/>
            </a:ext>
          </a:extLst>
        </a:blip>
        <a:stretch>
          <a:fillRect/>
        </a:stretch>
      </xdr:blipFill>
      <xdr:spPr>
        <a:xfrm>
          <a:off x="14373226" y="9248774"/>
          <a:ext cx="771526" cy="578645"/>
        </a:xfrm>
        <a:prstGeom prst="rect">
          <a:avLst/>
        </a:prstGeom>
      </xdr:spPr>
    </xdr:pic>
    <xdr:clientData/>
  </xdr:twoCellAnchor>
  <xdr:twoCellAnchor editAs="oneCell">
    <xdr:from>
      <xdr:col>10</xdr:col>
      <xdr:colOff>35700</xdr:colOff>
      <xdr:row>36</xdr:row>
      <xdr:rowOff>104945</xdr:rowOff>
    </xdr:from>
    <xdr:to>
      <xdr:col>10</xdr:col>
      <xdr:colOff>964988</xdr:colOff>
      <xdr:row>36</xdr:row>
      <xdr:rowOff>523875</xdr:rowOff>
    </xdr:to>
    <xdr:pic>
      <xdr:nvPicPr>
        <xdr:cNvPr id="69" name="Рисунок 68"/>
        <xdr:cNvPicPr>
          <a:picLocks noChangeAspect="1"/>
        </xdr:cNvPicPr>
      </xdr:nvPicPr>
      <xdr:blipFill rotWithShape="1">
        <a:blip xmlns:r="http://schemas.openxmlformats.org/officeDocument/2006/relationships" r:embed="rId57" cstate="print">
          <a:extLst>
            <a:ext uri="{28A0092B-C50C-407E-A947-70E740481C1C}">
              <a14:useLocalDpi xmlns="" xmlns:a14="http://schemas.microsoft.com/office/drawing/2010/main" val="0"/>
            </a:ext>
          </a:extLst>
        </a:blip>
        <a:srcRect t="17923" b="23866"/>
        <a:stretch/>
      </xdr:blipFill>
      <xdr:spPr>
        <a:xfrm>
          <a:off x="14304150" y="9944270"/>
          <a:ext cx="907275" cy="418930"/>
        </a:xfrm>
        <a:prstGeom prst="rect">
          <a:avLst/>
        </a:prstGeom>
      </xdr:spPr>
    </xdr:pic>
    <xdr:clientData/>
  </xdr:twoCellAnchor>
  <xdr:twoCellAnchor editAs="oneCell">
    <xdr:from>
      <xdr:col>10</xdr:col>
      <xdr:colOff>66260</xdr:colOff>
      <xdr:row>24</xdr:row>
      <xdr:rowOff>21121</xdr:rowOff>
    </xdr:from>
    <xdr:to>
      <xdr:col>10</xdr:col>
      <xdr:colOff>965731</xdr:colOff>
      <xdr:row>26</xdr:row>
      <xdr:rowOff>137491</xdr:rowOff>
    </xdr:to>
    <xdr:pic>
      <xdr:nvPicPr>
        <xdr:cNvPr id="4" name="Рисунок 3"/>
        <xdr:cNvPicPr>
          <a:picLocks noChangeAspect="1"/>
        </xdr:cNvPicPr>
      </xdr:nvPicPr>
      <xdr:blipFill>
        <a:blip xmlns:r="http://schemas.openxmlformats.org/officeDocument/2006/relationships" r:embed="rId58" cstate="print">
          <a:extLst>
            <a:ext uri="{28A0092B-C50C-407E-A947-70E740481C1C}">
              <a14:useLocalDpi xmlns="" xmlns:a14="http://schemas.microsoft.com/office/drawing/2010/main" val="0"/>
            </a:ext>
          </a:extLst>
        </a:blip>
        <a:stretch>
          <a:fillRect/>
        </a:stretch>
      </xdr:blipFill>
      <xdr:spPr>
        <a:xfrm>
          <a:off x="14428303" y="4717360"/>
          <a:ext cx="839358" cy="699465"/>
        </a:xfrm>
        <a:prstGeom prst="rect">
          <a:avLst/>
        </a:prstGeom>
      </xdr:spPr>
    </xdr:pic>
    <xdr:clientData/>
  </xdr:twoCellAnchor>
  <xdr:twoCellAnchor editAs="oneCell">
    <xdr:from>
      <xdr:col>10</xdr:col>
      <xdr:colOff>33130</xdr:colOff>
      <xdr:row>27</xdr:row>
      <xdr:rowOff>140804</xdr:rowOff>
    </xdr:from>
    <xdr:to>
      <xdr:col>10</xdr:col>
      <xdr:colOff>963580</xdr:colOff>
      <xdr:row>30</xdr:row>
      <xdr:rowOff>117249</xdr:rowOff>
    </xdr:to>
    <xdr:pic>
      <xdr:nvPicPr>
        <xdr:cNvPr id="12" name="Рисунок 11"/>
        <xdr:cNvPicPr>
          <a:picLocks noChangeAspect="1"/>
        </xdr:cNvPicPr>
      </xdr:nvPicPr>
      <xdr:blipFill rotWithShape="1">
        <a:blip xmlns:r="http://schemas.openxmlformats.org/officeDocument/2006/relationships" r:embed="rId59" cstate="print">
          <a:extLst>
            <a:ext uri="{28A0092B-C50C-407E-A947-70E740481C1C}">
              <a14:useLocalDpi xmlns="" xmlns:a14="http://schemas.microsoft.com/office/drawing/2010/main" val="0"/>
            </a:ext>
          </a:extLst>
        </a:blip>
        <a:srcRect t="19015"/>
        <a:stretch/>
      </xdr:blipFill>
      <xdr:spPr>
        <a:xfrm>
          <a:off x="14395173" y="5582478"/>
          <a:ext cx="891375" cy="721879"/>
        </a:xfrm>
        <a:prstGeom prst="rect">
          <a:avLst/>
        </a:prstGeom>
      </xdr:spPr>
    </xdr:pic>
    <xdr:clientData/>
  </xdr:twoCellAnchor>
  <xdr:twoCellAnchor editAs="oneCell">
    <xdr:from>
      <xdr:col>10</xdr:col>
      <xdr:colOff>85127</xdr:colOff>
      <xdr:row>68</xdr:row>
      <xdr:rowOff>799734</xdr:rowOff>
    </xdr:from>
    <xdr:to>
      <xdr:col>10</xdr:col>
      <xdr:colOff>978802</xdr:colOff>
      <xdr:row>69</xdr:row>
      <xdr:rowOff>411219</xdr:rowOff>
    </xdr:to>
    <xdr:pic>
      <xdr:nvPicPr>
        <xdr:cNvPr id="15" name="Рисунок 14"/>
        <xdr:cNvPicPr>
          <a:picLocks noChangeAspect="1"/>
        </xdr:cNvPicPr>
      </xdr:nvPicPr>
      <xdr:blipFill rotWithShape="1">
        <a:blip xmlns:r="http://schemas.openxmlformats.org/officeDocument/2006/relationships" r:embed="rId60" cstate="print">
          <a:extLst>
            <a:ext uri="{28A0092B-C50C-407E-A947-70E740481C1C}">
              <a14:useLocalDpi xmlns="" xmlns:a14="http://schemas.microsoft.com/office/drawing/2010/main" val="0"/>
            </a:ext>
          </a:extLst>
        </a:blip>
        <a:srcRect l="8270" r="7393"/>
        <a:stretch/>
      </xdr:blipFill>
      <xdr:spPr>
        <a:xfrm>
          <a:off x="14901794" y="30739984"/>
          <a:ext cx="893675" cy="987318"/>
        </a:xfrm>
        <a:prstGeom prst="rect">
          <a:avLst/>
        </a:prstGeom>
      </xdr:spPr>
    </xdr:pic>
    <xdr:clientData/>
  </xdr:twoCellAnchor>
  <xdr:twoCellAnchor editAs="oneCell">
    <xdr:from>
      <xdr:col>10</xdr:col>
      <xdr:colOff>361950</xdr:colOff>
      <xdr:row>97</xdr:row>
      <xdr:rowOff>19050</xdr:rowOff>
    </xdr:from>
    <xdr:to>
      <xdr:col>10</xdr:col>
      <xdr:colOff>687721</xdr:colOff>
      <xdr:row>97</xdr:row>
      <xdr:rowOff>590550</xdr:rowOff>
    </xdr:to>
    <xdr:pic>
      <xdr:nvPicPr>
        <xdr:cNvPr id="123" name="Рисунок 122"/>
        <xdr:cNvPicPr>
          <a:picLocks noChangeAspect="1"/>
        </xdr:cNvPicPr>
      </xdr:nvPicPr>
      <xdr:blipFill rotWithShape="1">
        <a:blip xmlns:r="http://schemas.openxmlformats.org/officeDocument/2006/relationships" r:embed="rId44" cstate="print">
          <a:extLst>
            <a:ext uri="{28A0092B-C50C-407E-A947-70E740481C1C}">
              <a14:useLocalDpi xmlns="" xmlns:a14="http://schemas.microsoft.com/office/drawing/2010/main" val="0"/>
            </a:ext>
          </a:extLst>
        </a:blip>
        <a:srcRect l="23125" t="5000" r="26000" b="5750"/>
        <a:stretch/>
      </xdr:blipFill>
      <xdr:spPr>
        <a:xfrm>
          <a:off x="15178617" y="49728967"/>
          <a:ext cx="325771" cy="571500"/>
        </a:xfrm>
        <a:prstGeom prst="rect">
          <a:avLst/>
        </a:prstGeom>
      </xdr:spPr>
    </xdr:pic>
    <xdr:clientData/>
  </xdr:twoCellAnchor>
  <xdr:twoCellAnchor>
    <xdr:from>
      <xdr:col>10</xdr:col>
      <xdr:colOff>152402</xdr:colOff>
      <xdr:row>131</xdr:row>
      <xdr:rowOff>6855</xdr:rowOff>
    </xdr:from>
    <xdr:to>
      <xdr:col>10</xdr:col>
      <xdr:colOff>866776</xdr:colOff>
      <xdr:row>131</xdr:row>
      <xdr:rowOff>620547</xdr:rowOff>
    </xdr:to>
    <xdr:pic>
      <xdr:nvPicPr>
        <xdr:cNvPr id="140" name="Picture 1"/>
        <xdr:cNvPicPr>
          <a:picLocks noChangeAspect="1" noChangeArrowheads="1"/>
        </xdr:cNvPicPr>
      </xdr:nvPicPr>
      <xdr:blipFill>
        <a:blip xmlns:r="http://schemas.openxmlformats.org/officeDocument/2006/relationships" r:embed="rId10" cstate="print"/>
        <a:srcRect l="1316" t="2211" r="2961" b="6733"/>
        <a:stretch>
          <a:fillRect/>
        </a:stretch>
      </xdr:blipFill>
      <xdr:spPr bwMode="auto">
        <a:xfrm>
          <a:off x="14969069" y="66639522"/>
          <a:ext cx="714374" cy="613692"/>
        </a:xfrm>
        <a:prstGeom prst="rect">
          <a:avLst/>
        </a:prstGeom>
        <a:noFill/>
        <a:ln w="1">
          <a:noFill/>
          <a:miter lim="800000"/>
          <a:headEnd/>
          <a:tailEnd/>
        </a:ln>
      </xdr:spPr>
    </xdr:pic>
    <xdr:clientData/>
  </xdr:twoCellAnchor>
  <xdr:twoCellAnchor>
    <xdr:from>
      <xdr:col>10</xdr:col>
      <xdr:colOff>105833</xdr:colOff>
      <xdr:row>134</xdr:row>
      <xdr:rowOff>173770</xdr:rowOff>
    </xdr:from>
    <xdr:to>
      <xdr:col>10</xdr:col>
      <xdr:colOff>872575</xdr:colOff>
      <xdr:row>135</xdr:row>
      <xdr:rowOff>82280</xdr:rowOff>
    </xdr:to>
    <xdr:pic>
      <xdr:nvPicPr>
        <xdr:cNvPr id="161" name="Picture 2"/>
        <xdr:cNvPicPr>
          <a:picLocks noChangeAspect="1" noChangeArrowheads="1"/>
        </xdr:cNvPicPr>
      </xdr:nvPicPr>
      <xdr:blipFill>
        <a:blip xmlns:r="http://schemas.openxmlformats.org/officeDocument/2006/relationships" r:embed="rId11" cstate="print"/>
        <a:srcRect/>
        <a:stretch>
          <a:fillRect/>
        </a:stretch>
      </xdr:blipFill>
      <xdr:spPr bwMode="auto">
        <a:xfrm>
          <a:off x="14922500" y="68679687"/>
          <a:ext cx="766742" cy="575260"/>
        </a:xfrm>
        <a:prstGeom prst="rect">
          <a:avLst/>
        </a:prstGeom>
        <a:noFill/>
        <a:ln w="1">
          <a:noFill/>
          <a:miter lim="800000"/>
          <a:headEnd/>
          <a:tailEnd/>
        </a:ln>
      </xdr:spPr>
    </xdr:pic>
    <xdr:clientData/>
  </xdr:twoCellAnchor>
  <xdr:twoCellAnchor editAs="oneCell">
    <xdr:from>
      <xdr:col>10</xdr:col>
      <xdr:colOff>364435</xdr:colOff>
      <xdr:row>83</xdr:row>
      <xdr:rowOff>49696</xdr:rowOff>
    </xdr:from>
    <xdr:to>
      <xdr:col>10</xdr:col>
      <xdr:colOff>717155</xdr:colOff>
      <xdr:row>83</xdr:row>
      <xdr:rowOff>596412</xdr:rowOff>
    </xdr:to>
    <xdr:pic>
      <xdr:nvPicPr>
        <xdr:cNvPr id="162" name="Рисунок 161"/>
        <xdr:cNvPicPr>
          <a:picLocks noChangeAspect="1"/>
        </xdr:cNvPicPr>
      </xdr:nvPicPr>
      <xdr:blipFill>
        <a:blip xmlns:r="http://schemas.openxmlformats.org/officeDocument/2006/relationships" r:embed="rId33" cstate="print">
          <a:extLst>
            <a:ext uri="{28A0092B-C50C-407E-A947-70E740481C1C}">
              <a14:useLocalDpi xmlns="" xmlns:a14="http://schemas.microsoft.com/office/drawing/2010/main" val="0"/>
            </a:ext>
          </a:extLst>
        </a:blip>
        <a:stretch>
          <a:fillRect/>
        </a:stretch>
      </xdr:blipFill>
      <xdr:spPr>
        <a:xfrm>
          <a:off x="14792739" y="39267848"/>
          <a:ext cx="352720" cy="546716"/>
        </a:xfrm>
        <a:prstGeom prst="rect">
          <a:avLst/>
        </a:prstGeom>
      </xdr:spPr>
    </xdr:pic>
    <xdr:clientData/>
  </xdr:twoCellAnchor>
  <xdr:twoCellAnchor editAs="oneCell">
    <xdr:from>
      <xdr:col>10</xdr:col>
      <xdr:colOff>127000</xdr:colOff>
      <xdr:row>108</xdr:row>
      <xdr:rowOff>339766</xdr:rowOff>
    </xdr:from>
    <xdr:to>
      <xdr:col>10</xdr:col>
      <xdr:colOff>948359</xdr:colOff>
      <xdr:row>110</xdr:row>
      <xdr:rowOff>376196</xdr:rowOff>
    </xdr:to>
    <xdr:pic>
      <xdr:nvPicPr>
        <xdr:cNvPr id="21" name="Рисунок 20"/>
        <xdr:cNvPicPr>
          <a:picLocks noChangeAspect="1"/>
        </xdr:cNvPicPr>
      </xdr:nvPicPr>
      <xdr:blipFill>
        <a:blip xmlns:r="http://schemas.openxmlformats.org/officeDocument/2006/relationships" r:embed="rId61" cstate="print">
          <a:extLst>
            <a:ext uri="{28A0092B-C50C-407E-A947-70E740481C1C}">
              <a14:useLocalDpi xmlns="" xmlns:a14="http://schemas.microsoft.com/office/drawing/2010/main" val="0"/>
            </a:ext>
          </a:extLst>
        </a:blip>
        <a:stretch>
          <a:fillRect/>
        </a:stretch>
      </xdr:blipFill>
      <xdr:spPr>
        <a:xfrm>
          <a:off x="14943667" y="52240433"/>
          <a:ext cx="821359" cy="1285263"/>
        </a:xfrm>
        <a:prstGeom prst="rect">
          <a:avLst/>
        </a:prstGeom>
      </xdr:spPr>
    </xdr:pic>
    <xdr:clientData/>
  </xdr:twoCellAnchor>
  <xdr:twoCellAnchor editAs="oneCell">
    <xdr:from>
      <xdr:col>10</xdr:col>
      <xdr:colOff>173182</xdr:colOff>
      <xdr:row>37</xdr:row>
      <xdr:rowOff>121227</xdr:rowOff>
    </xdr:from>
    <xdr:to>
      <xdr:col>10</xdr:col>
      <xdr:colOff>755350</xdr:colOff>
      <xdr:row>37</xdr:row>
      <xdr:rowOff>624147</xdr:rowOff>
    </xdr:to>
    <xdr:pic>
      <xdr:nvPicPr>
        <xdr:cNvPr id="119" name="Picture 2" descr="https://avatars.mds.yandex.net/i?id=40321c34f1f0ef135f0981ea6f73bef67928d052-5330858-images-thumbs&amp;n=13"/>
        <xdr:cNvPicPr>
          <a:picLocks noChangeAspect="1" noChangeArrowheads="1"/>
        </xdr:cNvPicPr>
      </xdr:nvPicPr>
      <xdr:blipFill>
        <a:blip xmlns:r="http://schemas.openxmlformats.org/officeDocument/2006/relationships" r:embed="rId62" cstate="print"/>
        <a:srcRect/>
        <a:stretch>
          <a:fillRect/>
        </a:stretch>
      </xdr:blipFill>
      <xdr:spPr bwMode="auto">
        <a:xfrm>
          <a:off x="14581909" y="9906000"/>
          <a:ext cx="582168" cy="502920"/>
        </a:xfrm>
        <a:prstGeom prst="rect">
          <a:avLst/>
        </a:prstGeom>
        <a:noFill/>
      </xdr:spPr>
    </xdr:pic>
    <xdr:clientData/>
  </xdr:twoCellAnchor>
  <xdr:twoCellAnchor editAs="oneCell">
    <xdr:from>
      <xdr:col>10</xdr:col>
      <xdr:colOff>160674</xdr:colOff>
      <xdr:row>61</xdr:row>
      <xdr:rowOff>44257</xdr:rowOff>
    </xdr:from>
    <xdr:to>
      <xdr:col>10</xdr:col>
      <xdr:colOff>960774</xdr:colOff>
      <xdr:row>61</xdr:row>
      <xdr:rowOff>562417</xdr:rowOff>
    </xdr:to>
    <xdr:pic>
      <xdr:nvPicPr>
        <xdr:cNvPr id="120" name="Picture 3" descr="https://avatars.mds.yandex.net/i?id=626744e152835769606771a22b8388d8b0e77b03-8483958-images-thumbs&amp;n=13"/>
        <xdr:cNvPicPr>
          <a:picLocks noChangeAspect="1" noChangeArrowheads="1"/>
        </xdr:cNvPicPr>
      </xdr:nvPicPr>
      <xdr:blipFill>
        <a:blip xmlns:r="http://schemas.openxmlformats.org/officeDocument/2006/relationships" r:embed="rId63" cstate="print"/>
        <a:srcRect/>
        <a:stretch>
          <a:fillRect/>
        </a:stretch>
      </xdr:blipFill>
      <xdr:spPr bwMode="auto">
        <a:xfrm>
          <a:off x="14977341" y="27423340"/>
          <a:ext cx="800100" cy="518160"/>
        </a:xfrm>
        <a:prstGeom prst="rect">
          <a:avLst/>
        </a:prstGeom>
        <a:noFill/>
      </xdr:spPr>
    </xdr:pic>
    <xdr:clientData/>
  </xdr:twoCellAnchor>
  <xdr:twoCellAnchor editAs="oneCell">
    <xdr:from>
      <xdr:col>10</xdr:col>
      <xdr:colOff>147204</xdr:colOff>
      <xdr:row>62</xdr:row>
      <xdr:rowOff>17319</xdr:rowOff>
    </xdr:from>
    <xdr:to>
      <xdr:col>10</xdr:col>
      <xdr:colOff>842148</xdr:colOff>
      <xdr:row>62</xdr:row>
      <xdr:rowOff>606136</xdr:rowOff>
    </xdr:to>
    <xdr:pic>
      <xdr:nvPicPr>
        <xdr:cNvPr id="121" name="Picture 1" descr="https://avatars.mds.yandex.net/i?id=cda15f69fe8640ebe71ce3477782921ac5416881-9040073-images-thumbs&amp;n=13"/>
        <xdr:cNvPicPr>
          <a:picLocks noChangeAspect="1" noChangeArrowheads="1"/>
        </xdr:cNvPicPr>
      </xdr:nvPicPr>
      <xdr:blipFill>
        <a:blip xmlns:r="http://schemas.openxmlformats.org/officeDocument/2006/relationships" r:embed="rId64" cstate="print"/>
        <a:srcRect/>
        <a:stretch>
          <a:fillRect/>
        </a:stretch>
      </xdr:blipFill>
      <xdr:spPr bwMode="auto">
        <a:xfrm>
          <a:off x="14555931" y="23163069"/>
          <a:ext cx="694944" cy="588817"/>
        </a:xfrm>
        <a:prstGeom prst="rect">
          <a:avLst/>
        </a:prstGeom>
        <a:noFill/>
      </xdr:spPr>
    </xdr:pic>
    <xdr:clientData/>
  </xdr:twoCellAnchor>
  <xdr:twoCellAnchor editAs="oneCell">
    <xdr:from>
      <xdr:col>10</xdr:col>
      <xdr:colOff>206858</xdr:colOff>
      <xdr:row>90</xdr:row>
      <xdr:rowOff>111766</xdr:rowOff>
    </xdr:from>
    <xdr:to>
      <xdr:col>10</xdr:col>
      <xdr:colOff>879653</xdr:colOff>
      <xdr:row>90</xdr:row>
      <xdr:rowOff>784225</xdr:rowOff>
    </xdr:to>
    <xdr:pic>
      <xdr:nvPicPr>
        <xdr:cNvPr id="128" name="Рисунок 127" descr="22.jpg"/>
        <xdr:cNvPicPr>
          <a:picLocks noChangeAspect="1"/>
        </xdr:cNvPicPr>
      </xdr:nvPicPr>
      <xdr:blipFill>
        <a:blip xmlns:r="http://schemas.openxmlformats.org/officeDocument/2006/relationships" r:embed="rId65" cstate="print"/>
        <a:stretch>
          <a:fillRect/>
        </a:stretch>
      </xdr:blipFill>
      <xdr:spPr>
        <a:xfrm>
          <a:off x="15023525" y="41132766"/>
          <a:ext cx="672795" cy="672459"/>
        </a:xfrm>
        <a:prstGeom prst="rect">
          <a:avLst/>
        </a:prstGeom>
      </xdr:spPr>
    </xdr:pic>
    <xdr:clientData/>
  </xdr:twoCellAnchor>
  <xdr:twoCellAnchor editAs="oneCell">
    <xdr:from>
      <xdr:col>10</xdr:col>
      <xdr:colOff>20281</xdr:colOff>
      <xdr:row>120</xdr:row>
      <xdr:rowOff>441613</xdr:rowOff>
    </xdr:from>
    <xdr:to>
      <xdr:col>10</xdr:col>
      <xdr:colOff>1128458</xdr:colOff>
      <xdr:row>122</xdr:row>
      <xdr:rowOff>264580</xdr:rowOff>
    </xdr:to>
    <xdr:pic>
      <xdr:nvPicPr>
        <xdr:cNvPr id="122" name="Рисунок 121" descr="тестомес нерж.jpg"/>
        <xdr:cNvPicPr>
          <a:picLocks noChangeAspect="1"/>
        </xdr:cNvPicPr>
      </xdr:nvPicPr>
      <xdr:blipFill>
        <a:blip xmlns:r="http://schemas.openxmlformats.org/officeDocument/2006/relationships" r:embed="rId66" cstate="print"/>
        <a:stretch>
          <a:fillRect/>
        </a:stretch>
      </xdr:blipFill>
      <xdr:spPr>
        <a:xfrm>
          <a:off x="14836948" y="59962280"/>
          <a:ext cx="1108177" cy="1209383"/>
        </a:xfrm>
        <a:prstGeom prst="rect">
          <a:avLst/>
        </a:prstGeom>
      </xdr:spPr>
    </xdr:pic>
    <xdr:clientData/>
  </xdr:twoCellAnchor>
  <xdr:twoCellAnchor editAs="oneCell">
    <xdr:from>
      <xdr:col>10</xdr:col>
      <xdr:colOff>74082</xdr:colOff>
      <xdr:row>42</xdr:row>
      <xdr:rowOff>227241</xdr:rowOff>
    </xdr:from>
    <xdr:to>
      <xdr:col>10</xdr:col>
      <xdr:colOff>1093635</xdr:colOff>
      <xdr:row>45</xdr:row>
      <xdr:rowOff>201081</xdr:rowOff>
    </xdr:to>
    <xdr:pic>
      <xdr:nvPicPr>
        <xdr:cNvPr id="134" name="Рисунок 133" descr="Водонагреватель-5.jpg"/>
        <xdr:cNvPicPr>
          <a:picLocks noChangeAspect="1"/>
        </xdr:cNvPicPr>
      </xdr:nvPicPr>
      <xdr:blipFill>
        <a:blip xmlns:r="http://schemas.openxmlformats.org/officeDocument/2006/relationships" r:embed="rId67" cstate="print"/>
        <a:stretch>
          <a:fillRect/>
        </a:stretch>
      </xdr:blipFill>
      <xdr:spPr>
        <a:xfrm>
          <a:off x="14890749" y="13361158"/>
          <a:ext cx="1019553" cy="1847090"/>
        </a:xfrm>
        <a:prstGeom prst="rect">
          <a:avLst/>
        </a:prstGeom>
      </xdr:spPr>
    </xdr:pic>
    <xdr:clientData/>
  </xdr:twoCellAnchor>
  <xdr:twoCellAnchor editAs="oneCell">
    <xdr:from>
      <xdr:col>10</xdr:col>
      <xdr:colOff>95250</xdr:colOff>
      <xdr:row>48</xdr:row>
      <xdr:rowOff>232833</xdr:rowOff>
    </xdr:from>
    <xdr:to>
      <xdr:col>10</xdr:col>
      <xdr:colOff>1080323</xdr:colOff>
      <xdr:row>50</xdr:row>
      <xdr:rowOff>338667</xdr:rowOff>
    </xdr:to>
    <xdr:pic>
      <xdr:nvPicPr>
        <xdr:cNvPr id="130" name="Рисунок 129" descr="нагрев.jpg"/>
        <xdr:cNvPicPr>
          <a:picLocks noChangeAspect="1"/>
        </xdr:cNvPicPr>
      </xdr:nvPicPr>
      <xdr:blipFill>
        <a:blip xmlns:r="http://schemas.openxmlformats.org/officeDocument/2006/relationships" r:embed="rId68" cstate="print"/>
        <a:stretch>
          <a:fillRect/>
        </a:stretch>
      </xdr:blipFill>
      <xdr:spPr>
        <a:xfrm>
          <a:off x="14911917" y="17113250"/>
          <a:ext cx="985073" cy="1354667"/>
        </a:xfrm>
        <a:prstGeom prst="rect">
          <a:avLst/>
        </a:prstGeom>
      </xdr:spPr>
    </xdr:pic>
    <xdr:clientData/>
  </xdr:twoCellAnchor>
  <xdr:twoCellAnchor editAs="oneCell">
    <xdr:from>
      <xdr:col>10</xdr:col>
      <xdr:colOff>193881</xdr:colOff>
      <xdr:row>33</xdr:row>
      <xdr:rowOff>6278</xdr:rowOff>
    </xdr:from>
    <xdr:to>
      <xdr:col>10</xdr:col>
      <xdr:colOff>939954</xdr:colOff>
      <xdr:row>33</xdr:row>
      <xdr:rowOff>572644</xdr:rowOff>
    </xdr:to>
    <xdr:pic>
      <xdr:nvPicPr>
        <xdr:cNvPr id="142" name="Рисунок 141" descr="8308-1500x1500.jpg"/>
        <xdr:cNvPicPr>
          <a:picLocks noChangeAspect="1"/>
        </xdr:cNvPicPr>
      </xdr:nvPicPr>
      <xdr:blipFill>
        <a:blip xmlns:r="http://schemas.openxmlformats.org/officeDocument/2006/relationships" r:embed="rId69" cstate="print"/>
        <a:stretch>
          <a:fillRect/>
        </a:stretch>
      </xdr:blipFill>
      <xdr:spPr>
        <a:xfrm rot="5173683">
          <a:off x="15100402" y="7430591"/>
          <a:ext cx="566366" cy="746073"/>
        </a:xfrm>
        <a:prstGeom prst="rect">
          <a:avLst/>
        </a:prstGeom>
      </xdr:spPr>
    </xdr:pic>
    <xdr:clientData/>
  </xdr:twoCellAnchor>
  <xdr:twoCellAnchor editAs="oneCell">
    <xdr:from>
      <xdr:col>10</xdr:col>
      <xdr:colOff>314323</xdr:colOff>
      <xdr:row>75</xdr:row>
      <xdr:rowOff>36619</xdr:rowOff>
    </xdr:from>
    <xdr:to>
      <xdr:col>10</xdr:col>
      <xdr:colOff>819149</xdr:colOff>
      <xdr:row>75</xdr:row>
      <xdr:rowOff>622217</xdr:rowOff>
    </xdr:to>
    <xdr:pic>
      <xdr:nvPicPr>
        <xdr:cNvPr id="143" name="Рисунок 142"/>
        <xdr:cNvPicPr>
          <a:picLocks noChangeAspect="1"/>
        </xdr:cNvPicPr>
      </xdr:nvPicPr>
      <xdr:blipFill>
        <a:blip xmlns:r="http://schemas.openxmlformats.org/officeDocument/2006/relationships" r:embed="rId37" cstate="print">
          <a:extLst>
            <a:ext uri="{28A0092B-C50C-407E-A947-70E740481C1C}">
              <a14:useLocalDpi xmlns="" xmlns:a14="http://schemas.microsoft.com/office/drawing/2010/main" val="0"/>
            </a:ext>
          </a:extLst>
        </a:blip>
        <a:stretch>
          <a:fillRect/>
        </a:stretch>
      </xdr:blipFill>
      <xdr:spPr>
        <a:xfrm>
          <a:off x="15130990" y="35141536"/>
          <a:ext cx="504826" cy="585598"/>
        </a:xfrm>
        <a:prstGeom prst="rect">
          <a:avLst/>
        </a:prstGeom>
      </xdr:spPr>
    </xdr:pic>
    <xdr:clientData/>
  </xdr:twoCellAnchor>
  <xdr:twoCellAnchor>
    <xdr:from>
      <xdr:col>10</xdr:col>
      <xdr:colOff>346077</xdr:colOff>
      <xdr:row>144</xdr:row>
      <xdr:rowOff>23285</xdr:rowOff>
    </xdr:from>
    <xdr:to>
      <xdr:col>10</xdr:col>
      <xdr:colOff>841377</xdr:colOff>
      <xdr:row>145</xdr:row>
      <xdr:rowOff>4707</xdr:rowOff>
    </xdr:to>
    <xdr:pic>
      <xdr:nvPicPr>
        <xdr:cNvPr id="148" name="Picture 15" descr="Шприц колбасный вертикальный SV-3"/>
        <xdr:cNvPicPr>
          <a:picLocks noChangeAspect="1" noChangeArrowheads="1"/>
        </xdr:cNvPicPr>
      </xdr:nvPicPr>
      <xdr:blipFill>
        <a:blip xmlns:r="http://schemas.openxmlformats.org/officeDocument/2006/relationships" r:embed="rId24" cstate="print"/>
        <a:srcRect l="11675" t="8400" r="11168" b="3200"/>
        <a:stretch>
          <a:fillRect/>
        </a:stretch>
      </xdr:blipFill>
      <xdr:spPr bwMode="auto">
        <a:xfrm>
          <a:off x="15162744" y="74445285"/>
          <a:ext cx="495300" cy="605839"/>
        </a:xfrm>
        <a:prstGeom prst="rect">
          <a:avLst/>
        </a:prstGeom>
        <a:noFill/>
      </xdr:spPr>
    </xdr:pic>
    <xdr:clientData/>
  </xdr:twoCellAnchor>
  <xdr:twoCellAnchor>
    <xdr:from>
      <xdr:col>10</xdr:col>
      <xdr:colOff>82919</xdr:colOff>
      <xdr:row>150</xdr:row>
      <xdr:rowOff>58069</xdr:rowOff>
    </xdr:from>
    <xdr:to>
      <xdr:col>10</xdr:col>
      <xdr:colOff>1008570</xdr:colOff>
      <xdr:row>150</xdr:row>
      <xdr:rowOff>569334</xdr:rowOff>
    </xdr:to>
    <xdr:pic>
      <xdr:nvPicPr>
        <xdr:cNvPr id="150" name="Picture 20" descr="Шприц колбасный горизонтальный SH-5"/>
        <xdr:cNvPicPr>
          <a:picLocks noChangeAspect="1" noChangeArrowheads="1"/>
        </xdr:cNvPicPr>
      </xdr:nvPicPr>
      <xdr:blipFill>
        <a:blip xmlns:r="http://schemas.openxmlformats.org/officeDocument/2006/relationships" r:embed="rId29" cstate="print"/>
        <a:srcRect t="29671" b="24896"/>
        <a:stretch>
          <a:fillRect/>
        </a:stretch>
      </xdr:blipFill>
      <xdr:spPr bwMode="auto">
        <a:xfrm>
          <a:off x="14899586" y="78268902"/>
          <a:ext cx="925651" cy="511265"/>
        </a:xfrm>
        <a:prstGeom prst="rect">
          <a:avLst/>
        </a:prstGeom>
        <a:noFill/>
      </xdr:spPr>
    </xdr:pic>
    <xdr:clientData/>
  </xdr:twoCellAnchor>
  <xdr:twoCellAnchor>
    <xdr:from>
      <xdr:col>10</xdr:col>
      <xdr:colOff>65985</xdr:colOff>
      <xdr:row>149</xdr:row>
      <xdr:rowOff>62301</xdr:rowOff>
    </xdr:from>
    <xdr:to>
      <xdr:col>10</xdr:col>
      <xdr:colOff>991636</xdr:colOff>
      <xdr:row>149</xdr:row>
      <xdr:rowOff>573566</xdr:rowOff>
    </xdr:to>
    <xdr:pic>
      <xdr:nvPicPr>
        <xdr:cNvPr id="159" name="Picture 20" descr="Шприц колбасный горизонтальный SH-5"/>
        <xdr:cNvPicPr>
          <a:picLocks noChangeAspect="1" noChangeArrowheads="1"/>
        </xdr:cNvPicPr>
      </xdr:nvPicPr>
      <xdr:blipFill>
        <a:blip xmlns:r="http://schemas.openxmlformats.org/officeDocument/2006/relationships" r:embed="rId29" cstate="print"/>
        <a:srcRect t="29671" b="24896"/>
        <a:stretch>
          <a:fillRect/>
        </a:stretch>
      </xdr:blipFill>
      <xdr:spPr bwMode="auto">
        <a:xfrm>
          <a:off x="14882652" y="77648718"/>
          <a:ext cx="925651" cy="511265"/>
        </a:xfrm>
        <a:prstGeom prst="rect">
          <a:avLst/>
        </a:prstGeom>
        <a:noFill/>
      </xdr:spPr>
    </xdr:pic>
    <xdr:clientData/>
  </xdr:twoCellAnchor>
  <xdr:twoCellAnchor editAs="oneCell">
    <xdr:from>
      <xdr:col>10</xdr:col>
      <xdr:colOff>269517</xdr:colOff>
      <xdr:row>155</xdr:row>
      <xdr:rowOff>9508</xdr:rowOff>
    </xdr:from>
    <xdr:to>
      <xdr:col>10</xdr:col>
      <xdr:colOff>933398</xdr:colOff>
      <xdr:row>155</xdr:row>
      <xdr:rowOff>618088</xdr:rowOff>
    </xdr:to>
    <xdr:pic>
      <xdr:nvPicPr>
        <xdr:cNvPr id="165" name="Рисунок 164"/>
        <xdr:cNvPicPr>
          <a:picLocks noChangeAspect="1"/>
        </xdr:cNvPicPr>
      </xdr:nvPicPr>
      <xdr:blipFill>
        <a:blip xmlns:r="http://schemas.openxmlformats.org/officeDocument/2006/relationships" r:embed="rId52" cstate="print">
          <a:extLst>
            <a:ext uri="{28A0092B-C50C-407E-A947-70E740481C1C}">
              <a14:useLocalDpi xmlns="" xmlns:a14="http://schemas.microsoft.com/office/drawing/2010/main" val="0"/>
            </a:ext>
          </a:extLst>
        </a:blip>
        <a:stretch>
          <a:fillRect/>
        </a:stretch>
      </xdr:blipFill>
      <xdr:spPr>
        <a:xfrm>
          <a:off x="15086184" y="80919091"/>
          <a:ext cx="663881" cy="608580"/>
        </a:xfrm>
        <a:prstGeom prst="rect">
          <a:avLst/>
        </a:prstGeom>
      </xdr:spPr>
    </xdr:pic>
    <xdr:clientData/>
  </xdr:twoCellAnchor>
  <xdr:twoCellAnchor editAs="oneCell">
    <xdr:from>
      <xdr:col>10</xdr:col>
      <xdr:colOff>221674</xdr:colOff>
      <xdr:row>89</xdr:row>
      <xdr:rowOff>52499</xdr:rowOff>
    </xdr:from>
    <xdr:to>
      <xdr:col>10</xdr:col>
      <xdr:colOff>894469</xdr:colOff>
      <xdr:row>89</xdr:row>
      <xdr:rowOff>724958</xdr:rowOff>
    </xdr:to>
    <xdr:pic>
      <xdr:nvPicPr>
        <xdr:cNvPr id="113" name="Рисунок 112" descr="22.jpg"/>
        <xdr:cNvPicPr>
          <a:picLocks noChangeAspect="1"/>
        </xdr:cNvPicPr>
      </xdr:nvPicPr>
      <xdr:blipFill>
        <a:blip xmlns:r="http://schemas.openxmlformats.org/officeDocument/2006/relationships" r:embed="rId65" cstate="print"/>
        <a:stretch>
          <a:fillRect/>
        </a:stretch>
      </xdr:blipFill>
      <xdr:spPr>
        <a:xfrm>
          <a:off x="15038341" y="40322082"/>
          <a:ext cx="672795" cy="672459"/>
        </a:xfrm>
        <a:prstGeom prst="rect">
          <a:avLst/>
        </a:prstGeom>
      </xdr:spPr>
    </xdr:pic>
    <xdr:clientData/>
  </xdr:twoCellAnchor>
  <xdr:twoCellAnchor>
    <xdr:from>
      <xdr:col>10</xdr:col>
      <xdr:colOff>169333</xdr:colOff>
      <xdr:row>93</xdr:row>
      <xdr:rowOff>236062</xdr:rowOff>
    </xdr:from>
    <xdr:to>
      <xdr:col>10</xdr:col>
      <xdr:colOff>963083</xdr:colOff>
      <xdr:row>94</xdr:row>
      <xdr:rowOff>751417</xdr:rowOff>
    </xdr:to>
    <xdr:pic>
      <xdr:nvPicPr>
        <xdr:cNvPr id="114" name="Picture 20" descr="Профессиональная овощерезка F30"/>
        <xdr:cNvPicPr>
          <a:picLocks noChangeAspect="1" noChangeArrowheads="1"/>
        </xdr:cNvPicPr>
      </xdr:nvPicPr>
      <xdr:blipFill>
        <a:blip xmlns:r="http://schemas.openxmlformats.org/officeDocument/2006/relationships" r:embed="rId70" cstate="print"/>
        <a:srcRect l="5000" r="4583"/>
        <a:stretch>
          <a:fillRect/>
        </a:stretch>
      </xdr:blipFill>
      <xdr:spPr bwMode="auto">
        <a:xfrm>
          <a:off x="14986000" y="44252145"/>
          <a:ext cx="793750" cy="769355"/>
        </a:xfrm>
        <a:prstGeom prst="rect">
          <a:avLst/>
        </a:prstGeom>
        <a:noFill/>
      </xdr:spPr>
    </xdr:pic>
    <xdr:clientData/>
  </xdr:twoCellAnchor>
  <xdr:twoCellAnchor>
    <xdr:from>
      <xdr:col>10</xdr:col>
      <xdr:colOff>155575</xdr:colOff>
      <xdr:row>139</xdr:row>
      <xdr:rowOff>52917</xdr:rowOff>
    </xdr:from>
    <xdr:to>
      <xdr:col>10</xdr:col>
      <xdr:colOff>860425</xdr:colOff>
      <xdr:row>140</xdr:row>
      <xdr:rowOff>37359</xdr:rowOff>
    </xdr:to>
    <xdr:pic>
      <xdr:nvPicPr>
        <xdr:cNvPr id="118" name="Picture 8"/>
        <xdr:cNvPicPr>
          <a:picLocks noChangeAspect="1" noChangeArrowheads="1"/>
        </xdr:cNvPicPr>
      </xdr:nvPicPr>
      <xdr:blipFill>
        <a:blip xmlns:r="http://schemas.openxmlformats.org/officeDocument/2006/relationships" r:embed="rId71" cstate="print"/>
        <a:srcRect/>
        <a:stretch>
          <a:fillRect/>
        </a:stretch>
      </xdr:blipFill>
      <xdr:spPr bwMode="auto">
        <a:xfrm>
          <a:off x="14972242" y="71723250"/>
          <a:ext cx="704850" cy="608859"/>
        </a:xfrm>
        <a:prstGeom prst="rect">
          <a:avLst/>
        </a:prstGeom>
        <a:noFill/>
        <a:ln w="1">
          <a:noFill/>
          <a:miter lim="800000"/>
          <a:headEnd/>
          <a:tailEnd type="none" w="med" len="med"/>
        </a:ln>
        <a:effectLst/>
      </xdr:spPr>
    </xdr:pic>
    <xdr:clientData/>
  </xdr:twoCellAnchor>
  <xdr:twoCellAnchor>
    <xdr:from>
      <xdr:col>10</xdr:col>
      <xdr:colOff>169333</xdr:colOff>
      <xdr:row>140</xdr:row>
      <xdr:rowOff>74083</xdr:rowOff>
    </xdr:from>
    <xdr:to>
      <xdr:col>10</xdr:col>
      <xdr:colOff>909406</xdr:colOff>
      <xdr:row>140</xdr:row>
      <xdr:rowOff>683683</xdr:rowOff>
    </xdr:to>
    <xdr:pic>
      <xdr:nvPicPr>
        <xdr:cNvPr id="135" name="Picture 7"/>
        <xdr:cNvPicPr>
          <a:picLocks noChangeAspect="1" noChangeArrowheads="1"/>
        </xdr:cNvPicPr>
      </xdr:nvPicPr>
      <xdr:blipFill>
        <a:blip xmlns:r="http://schemas.openxmlformats.org/officeDocument/2006/relationships" r:embed="rId72" cstate="print"/>
        <a:srcRect/>
        <a:stretch>
          <a:fillRect/>
        </a:stretch>
      </xdr:blipFill>
      <xdr:spPr bwMode="auto">
        <a:xfrm>
          <a:off x="14986000" y="72368833"/>
          <a:ext cx="740073" cy="609600"/>
        </a:xfrm>
        <a:prstGeom prst="rect">
          <a:avLst/>
        </a:prstGeom>
        <a:noFill/>
        <a:ln w="1">
          <a:noFill/>
          <a:miter lim="800000"/>
          <a:headEnd/>
          <a:tailEnd type="none" w="med" len="med"/>
        </a:ln>
        <a:effectLst/>
      </xdr:spPr>
    </xdr:pic>
    <xdr:clientData/>
  </xdr:twoCellAnchor>
  <xdr:twoCellAnchor>
    <xdr:from>
      <xdr:col>10</xdr:col>
      <xdr:colOff>406603</xdr:colOff>
      <xdr:row>153</xdr:row>
      <xdr:rowOff>66675</xdr:rowOff>
    </xdr:from>
    <xdr:to>
      <xdr:col>10</xdr:col>
      <xdr:colOff>729192</xdr:colOff>
      <xdr:row>153</xdr:row>
      <xdr:rowOff>618067</xdr:rowOff>
    </xdr:to>
    <xdr:pic>
      <xdr:nvPicPr>
        <xdr:cNvPr id="136" name="Picture 21" descr="Шприц колбасный электрический SF-150"/>
        <xdr:cNvPicPr>
          <a:picLocks noChangeAspect="1" noChangeArrowheads="1"/>
        </xdr:cNvPicPr>
      </xdr:nvPicPr>
      <xdr:blipFill>
        <a:blip xmlns:r="http://schemas.openxmlformats.org/officeDocument/2006/relationships" r:embed="rId27" cstate="print"/>
        <a:srcRect/>
        <a:stretch>
          <a:fillRect/>
        </a:stretch>
      </xdr:blipFill>
      <xdr:spPr bwMode="auto">
        <a:xfrm>
          <a:off x="15223270" y="80150758"/>
          <a:ext cx="322589" cy="551392"/>
        </a:xfrm>
        <a:prstGeom prst="rect">
          <a:avLst/>
        </a:prstGeom>
        <a:noFill/>
      </xdr:spPr>
    </xdr:pic>
    <xdr:clientData/>
  </xdr:twoCellAnchor>
  <xdr:twoCellAnchor editAs="oneCell">
    <xdr:from>
      <xdr:col>0</xdr:col>
      <xdr:colOff>42333</xdr:colOff>
      <xdr:row>1</xdr:row>
      <xdr:rowOff>41075</xdr:rowOff>
    </xdr:from>
    <xdr:to>
      <xdr:col>9</xdr:col>
      <xdr:colOff>148167</xdr:colOff>
      <xdr:row>10</xdr:row>
      <xdr:rowOff>94434</xdr:rowOff>
    </xdr:to>
    <xdr:pic>
      <xdr:nvPicPr>
        <xdr:cNvPr id="137" name="Рисунок 136" descr="шапка кп.jpg"/>
        <xdr:cNvPicPr>
          <a:picLocks noChangeAspect="1"/>
        </xdr:cNvPicPr>
      </xdr:nvPicPr>
      <xdr:blipFill>
        <a:blip xmlns:r="http://schemas.openxmlformats.org/officeDocument/2006/relationships" r:embed="rId73"/>
        <a:stretch>
          <a:fillRect/>
        </a:stretch>
      </xdr:blipFill>
      <xdr:spPr>
        <a:xfrm>
          <a:off x="42333" y="189242"/>
          <a:ext cx="8837084" cy="161969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vk.com/assum_official" TargetMode="External"/></Relationships>
</file>

<file path=xl/worksheets/sheet1.xml><?xml version="1.0" encoding="utf-8"?>
<worksheet xmlns="http://schemas.openxmlformats.org/spreadsheetml/2006/main" xmlns:r="http://schemas.openxmlformats.org/officeDocument/2006/relationships">
  <sheetPr codeName="Лист2"/>
  <dimension ref="A1:N182"/>
  <sheetViews>
    <sheetView tabSelected="1" zoomScale="90" zoomScaleNormal="90" workbookViewId="0">
      <selection activeCell="J10" sqref="J10"/>
    </sheetView>
  </sheetViews>
  <sheetFormatPr defaultRowHeight="11.25"/>
  <cols>
    <col min="1" max="1" width="57.5" style="4" customWidth="1"/>
    <col min="2" max="2" width="15.1640625" style="9" customWidth="1"/>
    <col min="3" max="3" width="23.5" style="5" customWidth="1"/>
    <col min="4" max="4" width="9.83203125" style="5" customWidth="1"/>
    <col min="5" max="5" width="9.33203125" style="46" customWidth="1"/>
    <col min="6" max="6" width="10" style="5" customWidth="1"/>
    <col min="7" max="7" width="8.5" style="5" customWidth="1"/>
    <col min="8" max="9" width="9.5" style="5" customWidth="1"/>
    <col min="10" max="10" width="75.6640625" style="4" customWidth="1"/>
    <col min="11" max="11" width="19.83203125" style="5" customWidth="1"/>
    <col min="12" max="12" width="15.1640625" customWidth="1"/>
  </cols>
  <sheetData>
    <row r="1" spans="1:10">
      <c r="A1" s="101"/>
      <c r="B1" s="101"/>
      <c r="C1" s="101"/>
      <c r="D1" s="101"/>
      <c r="E1" s="101"/>
      <c r="F1" s="101"/>
      <c r="G1" s="101"/>
      <c r="H1" s="101"/>
      <c r="I1" s="101"/>
    </row>
    <row r="2" spans="1:10">
      <c r="A2" s="101"/>
      <c r="B2" s="101"/>
      <c r="C2" s="101"/>
      <c r="D2" s="101"/>
      <c r="E2" s="101"/>
      <c r="F2" s="101"/>
      <c r="G2" s="101"/>
      <c r="H2" s="101"/>
      <c r="I2" s="101"/>
      <c r="J2" s="6"/>
    </row>
    <row r="3" spans="1:10" ht="12" thickBot="1">
      <c r="A3" s="101"/>
      <c r="B3" s="101"/>
      <c r="C3" s="101"/>
      <c r="D3" s="101"/>
      <c r="E3" s="101"/>
      <c r="F3" s="101"/>
      <c r="G3" s="101"/>
      <c r="H3" s="101"/>
      <c r="I3" s="101"/>
      <c r="J3" s="100" t="s">
        <v>118</v>
      </c>
    </row>
    <row r="4" spans="1:10" ht="12.95" customHeight="1" thickTop="1" thickBot="1">
      <c r="A4" s="101"/>
      <c r="B4" s="101"/>
      <c r="C4" s="101"/>
      <c r="D4" s="101"/>
      <c r="E4" s="101"/>
      <c r="F4" s="101"/>
      <c r="G4" s="101"/>
      <c r="H4" s="101"/>
      <c r="I4" s="101"/>
      <c r="J4" s="100"/>
    </row>
    <row r="5" spans="1:10" ht="12.95" customHeight="1" thickTop="1" thickBot="1">
      <c r="A5" s="101"/>
      <c r="B5" s="101"/>
      <c r="C5" s="101"/>
      <c r="D5" s="101"/>
      <c r="E5" s="101"/>
      <c r="F5" s="101"/>
      <c r="G5" s="101"/>
      <c r="H5" s="101"/>
      <c r="I5" s="101"/>
      <c r="J5" s="100"/>
    </row>
    <row r="6" spans="1:10" ht="15.95" customHeight="1" thickTop="1">
      <c r="A6" s="101"/>
      <c r="B6" s="101"/>
      <c r="C6" s="101"/>
      <c r="D6" s="101"/>
      <c r="E6" s="101"/>
      <c r="F6" s="101"/>
      <c r="G6" s="101"/>
      <c r="H6" s="101"/>
      <c r="I6" s="101"/>
      <c r="J6" s="2"/>
    </row>
    <row r="7" spans="1:10" ht="15.95" customHeight="1">
      <c r="A7" s="101"/>
      <c r="B7" s="101"/>
      <c r="C7" s="101"/>
      <c r="D7" s="101"/>
      <c r="E7" s="101"/>
      <c r="F7" s="101"/>
      <c r="G7" s="101"/>
      <c r="H7" s="101"/>
      <c r="I7" s="101"/>
      <c r="J7" s="3" t="s">
        <v>120</v>
      </c>
    </row>
    <row r="8" spans="1:10" ht="15.95" customHeight="1">
      <c r="A8" s="101"/>
      <c r="B8" s="101"/>
      <c r="C8" s="101"/>
      <c r="D8" s="101"/>
      <c r="E8" s="101"/>
      <c r="F8" s="101"/>
      <c r="G8" s="101"/>
      <c r="H8" s="101"/>
      <c r="I8" s="101"/>
      <c r="J8" s="57"/>
    </row>
    <row r="9" spans="1:10" ht="15.95" customHeight="1">
      <c r="A9" s="101"/>
      <c r="B9" s="101"/>
      <c r="C9" s="101"/>
      <c r="D9" s="101"/>
      <c r="E9" s="101"/>
      <c r="F9" s="101"/>
      <c r="G9" s="101"/>
      <c r="H9" s="101"/>
      <c r="I9" s="101"/>
      <c r="J9" s="3"/>
    </row>
    <row r="10" spans="1:10" ht="11.25" customHeight="1">
      <c r="A10" s="101"/>
      <c r="B10" s="101"/>
      <c r="C10" s="101"/>
      <c r="D10" s="101"/>
      <c r="E10" s="101"/>
      <c r="F10" s="101"/>
      <c r="G10" s="101"/>
      <c r="H10" s="101"/>
      <c r="I10" s="101"/>
      <c r="J10" s="7"/>
    </row>
    <row r="11" spans="1:10" ht="11.25" customHeight="1">
      <c r="A11" s="101"/>
      <c r="B11" s="101"/>
      <c r="C11" s="101"/>
      <c r="D11" s="101"/>
      <c r="E11" s="101"/>
      <c r="F11" s="101"/>
      <c r="G11" s="101"/>
      <c r="H11" s="101"/>
      <c r="I11" s="101"/>
      <c r="J11" s="8"/>
    </row>
    <row r="12" spans="1:10">
      <c r="A12" s="101"/>
      <c r="B12" s="101"/>
      <c r="C12" s="101"/>
      <c r="D12" s="101"/>
      <c r="E12" s="101"/>
      <c r="F12" s="101"/>
      <c r="G12" s="101"/>
      <c r="H12" s="101"/>
      <c r="I12" s="101"/>
      <c r="J12" s="5"/>
    </row>
    <row r="13" spans="1:10">
      <c r="A13" s="101"/>
      <c r="B13" s="101"/>
      <c r="C13" s="101"/>
      <c r="D13" s="101"/>
      <c r="E13" s="101"/>
      <c r="F13" s="101"/>
      <c r="G13" s="101"/>
      <c r="H13" s="101"/>
      <c r="I13" s="101"/>
      <c r="J13" s="5"/>
    </row>
    <row r="14" spans="1:10" ht="12" thickBot="1">
      <c r="I14" s="10"/>
    </row>
    <row r="15" spans="1:10" ht="11.25" customHeight="1">
      <c r="H15" s="107" t="s">
        <v>2</v>
      </c>
      <c r="I15" s="109" t="s">
        <v>1</v>
      </c>
    </row>
    <row r="16" spans="1:10" ht="20.25" customHeight="1">
      <c r="H16" s="108"/>
      <c r="I16" s="110"/>
    </row>
    <row r="17" spans="1:14" ht="47.25" thickBot="1">
      <c r="A17" s="111" t="s">
        <v>5</v>
      </c>
      <c r="B17" s="111"/>
      <c r="C17" s="111"/>
      <c r="D17" s="111"/>
      <c r="E17" s="111"/>
      <c r="F17" s="111"/>
      <c r="H17" s="11">
        <f>SUM(H32:H175)</f>
        <v>0</v>
      </c>
      <c r="I17" s="12">
        <f>SUM(I32:I175)</f>
        <v>0</v>
      </c>
    </row>
    <row r="18" spans="1:14">
      <c r="A18" s="13"/>
      <c r="C18" s="14"/>
      <c r="D18" s="14"/>
      <c r="E18" s="47"/>
      <c r="F18" s="14"/>
      <c r="G18" s="14"/>
      <c r="H18" s="14"/>
      <c r="I18" s="15"/>
      <c r="J18" s="13"/>
      <c r="K18" s="14"/>
    </row>
    <row r="19" spans="1:14">
      <c r="A19" s="13"/>
      <c r="C19" s="14"/>
      <c r="D19" s="14"/>
      <c r="E19" s="47"/>
      <c r="F19" s="14"/>
      <c r="G19" s="14"/>
      <c r="H19" s="14"/>
      <c r="I19" s="15"/>
      <c r="J19" s="13"/>
      <c r="K19" s="14"/>
    </row>
    <row r="20" spans="1:14" ht="21">
      <c r="A20" s="105" t="s">
        <v>8</v>
      </c>
      <c r="B20" s="106"/>
      <c r="I20" s="10"/>
    </row>
    <row r="21" spans="1:14" ht="11.25" customHeight="1">
      <c r="A21" s="112" t="s">
        <v>189</v>
      </c>
      <c r="B21" s="113" t="s">
        <v>9</v>
      </c>
      <c r="C21" s="114" t="s">
        <v>10</v>
      </c>
      <c r="D21" s="94" t="s">
        <v>11</v>
      </c>
      <c r="E21" s="102" t="s">
        <v>3</v>
      </c>
      <c r="F21" s="94" t="s">
        <v>6</v>
      </c>
      <c r="G21" s="117" t="s">
        <v>0</v>
      </c>
      <c r="H21" s="93" t="s">
        <v>3</v>
      </c>
      <c r="I21" s="97" t="s">
        <v>4</v>
      </c>
      <c r="J21" s="94" t="s">
        <v>12</v>
      </c>
      <c r="K21" s="93" t="s">
        <v>7</v>
      </c>
    </row>
    <row r="22" spans="1:14" ht="29.25" customHeight="1">
      <c r="A22" s="112"/>
      <c r="B22" s="113"/>
      <c r="C22" s="115"/>
      <c r="D22" s="95"/>
      <c r="E22" s="103"/>
      <c r="F22" s="95"/>
      <c r="G22" s="117"/>
      <c r="H22" s="93"/>
      <c r="I22" s="97"/>
      <c r="J22" s="95"/>
      <c r="K22" s="93"/>
    </row>
    <row r="23" spans="1:14" ht="16.149999999999999" customHeight="1">
      <c r="A23" s="112"/>
      <c r="B23" s="113"/>
      <c r="C23" s="116"/>
      <c r="D23" s="96"/>
      <c r="E23" s="104"/>
      <c r="F23" s="96"/>
      <c r="G23" s="117"/>
      <c r="H23" s="93"/>
      <c r="I23" s="97"/>
      <c r="J23" s="96"/>
      <c r="K23" s="93"/>
    </row>
    <row r="24" spans="1:14" ht="15.75">
      <c r="A24" s="86" t="s">
        <v>136</v>
      </c>
      <c r="B24" s="80"/>
      <c r="C24" s="80"/>
      <c r="D24" s="80"/>
      <c r="E24" s="80"/>
      <c r="F24" s="80"/>
      <c r="G24" s="80"/>
      <c r="H24" s="80"/>
      <c r="I24" s="80"/>
      <c r="J24" s="78"/>
      <c r="K24" s="78"/>
    </row>
    <row r="25" spans="1:14" ht="26.45" customHeight="1">
      <c r="A25" s="51" t="s">
        <v>380</v>
      </c>
      <c r="B25" s="17">
        <v>310</v>
      </c>
      <c r="C25" s="18" t="s">
        <v>137</v>
      </c>
      <c r="D25" s="19">
        <v>0.1</v>
      </c>
      <c r="E25" s="25"/>
      <c r="F25" s="19">
        <v>0.01</v>
      </c>
      <c r="G25" s="20"/>
      <c r="H25" s="19">
        <f>G25*E25</f>
        <v>0</v>
      </c>
      <c r="I25" s="19">
        <f>G25*F25</f>
        <v>0</v>
      </c>
      <c r="J25" s="98" t="s">
        <v>144</v>
      </c>
      <c r="K25" s="83"/>
      <c r="N25" s="1"/>
    </row>
    <row r="26" spans="1:14" ht="20.100000000000001" customHeight="1">
      <c r="A26" s="51" t="s">
        <v>261</v>
      </c>
      <c r="B26" s="17">
        <v>358</v>
      </c>
      <c r="C26" s="18" t="s">
        <v>138</v>
      </c>
      <c r="D26" s="19">
        <v>0.1</v>
      </c>
      <c r="E26" s="25"/>
      <c r="F26" s="19">
        <v>0.01</v>
      </c>
      <c r="G26" s="20"/>
      <c r="H26" s="19">
        <f t="shared" ref="H26:H31" si="0">G26*E26</f>
        <v>0</v>
      </c>
      <c r="I26" s="19">
        <f t="shared" ref="I26:I31" si="1">G26*F26</f>
        <v>0</v>
      </c>
      <c r="J26" s="118"/>
      <c r="K26" s="84"/>
      <c r="N26" s="1"/>
    </row>
    <row r="27" spans="1:14" ht="20.100000000000001" customHeight="1">
      <c r="A27" s="51" t="s">
        <v>262</v>
      </c>
      <c r="B27" s="17">
        <v>417</v>
      </c>
      <c r="C27" s="18" t="s">
        <v>139</v>
      </c>
      <c r="D27" s="19">
        <v>0.1</v>
      </c>
      <c r="E27" s="25"/>
      <c r="F27" s="19">
        <v>0.01</v>
      </c>
      <c r="G27" s="20"/>
      <c r="H27" s="19">
        <f t="shared" si="0"/>
        <v>0</v>
      </c>
      <c r="I27" s="19">
        <f t="shared" si="1"/>
        <v>0</v>
      </c>
      <c r="J27" s="118"/>
      <c r="K27" s="84"/>
      <c r="N27" s="1"/>
    </row>
    <row r="28" spans="1:14" ht="20.100000000000001" customHeight="1">
      <c r="A28" s="51" t="s">
        <v>263</v>
      </c>
      <c r="B28" s="17">
        <v>417</v>
      </c>
      <c r="C28" s="18" t="s">
        <v>140</v>
      </c>
      <c r="D28" s="19">
        <v>0.2</v>
      </c>
      <c r="E28" s="25"/>
      <c r="F28" s="19">
        <v>0.01</v>
      </c>
      <c r="G28" s="20"/>
      <c r="H28" s="19">
        <f t="shared" si="0"/>
        <v>0</v>
      </c>
      <c r="I28" s="19">
        <f t="shared" si="1"/>
        <v>0</v>
      </c>
      <c r="J28" s="118"/>
      <c r="K28" s="84"/>
      <c r="N28" s="1"/>
    </row>
    <row r="29" spans="1:14" ht="20.100000000000001" customHeight="1">
      <c r="A29" s="51" t="s">
        <v>264</v>
      </c>
      <c r="B29" s="17">
        <v>428</v>
      </c>
      <c r="C29" s="18" t="s">
        <v>141</v>
      </c>
      <c r="D29" s="19">
        <v>0.2</v>
      </c>
      <c r="E29" s="25"/>
      <c r="F29" s="19">
        <v>0.01</v>
      </c>
      <c r="G29" s="20"/>
      <c r="H29" s="19">
        <f t="shared" si="0"/>
        <v>0</v>
      </c>
      <c r="I29" s="19">
        <f t="shared" si="1"/>
        <v>0</v>
      </c>
      <c r="J29" s="118"/>
      <c r="K29" s="84"/>
      <c r="N29" s="1"/>
    </row>
    <row r="30" spans="1:14" ht="20.100000000000001" customHeight="1">
      <c r="A30" s="51" t="s">
        <v>265</v>
      </c>
      <c r="B30" s="17">
        <v>482</v>
      </c>
      <c r="C30" s="18" t="s">
        <v>142</v>
      </c>
      <c r="D30" s="19">
        <v>0.3</v>
      </c>
      <c r="E30" s="25"/>
      <c r="F30" s="19">
        <v>0.01</v>
      </c>
      <c r="G30" s="20"/>
      <c r="H30" s="19">
        <f t="shared" si="0"/>
        <v>0</v>
      </c>
      <c r="I30" s="19">
        <f t="shared" si="1"/>
        <v>0</v>
      </c>
      <c r="J30" s="118"/>
      <c r="K30" s="84"/>
      <c r="N30" s="1"/>
    </row>
    <row r="31" spans="1:14" ht="20.100000000000001" customHeight="1">
      <c r="A31" s="51" t="s">
        <v>266</v>
      </c>
      <c r="B31" s="17">
        <v>514</v>
      </c>
      <c r="C31" s="18" t="s">
        <v>143</v>
      </c>
      <c r="D31" s="19">
        <v>0.3</v>
      </c>
      <c r="E31" s="25"/>
      <c r="F31" s="19">
        <v>0.01</v>
      </c>
      <c r="G31" s="20"/>
      <c r="H31" s="19">
        <f t="shared" si="0"/>
        <v>0</v>
      </c>
      <c r="I31" s="19">
        <f t="shared" si="1"/>
        <v>0</v>
      </c>
      <c r="J31" s="99"/>
      <c r="K31" s="85"/>
      <c r="N31" s="1"/>
    </row>
    <row r="32" spans="1:14" ht="23.25" customHeight="1">
      <c r="A32" s="86" t="s">
        <v>131</v>
      </c>
      <c r="B32" s="80"/>
      <c r="C32" s="80"/>
      <c r="D32" s="80"/>
      <c r="E32" s="80"/>
      <c r="F32" s="80"/>
      <c r="G32" s="80"/>
      <c r="H32" s="80"/>
      <c r="I32" s="80"/>
      <c r="J32" s="78"/>
      <c r="K32" s="78"/>
      <c r="N32" s="1"/>
    </row>
    <row r="33" spans="1:14" ht="50.1" customHeight="1">
      <c r="A33" s="51" t="s">
        <v>367</v>
      </c>
      <c r="B33" s="17">
        <v>7500</v>
      </c>
      <c r="C33" s="24" t="s">
        <v>13</v>
      </c>
      <c r="D33" s="19">
        <v>4.5</v>
      </c>
      <c r="E33" s="25">
        <v>5</v>
      </c>
      <c r="F33" s="26">
        <v>2.886E-2</v>
      </c>
      <c r="G33" s="20"/>
      <c r="H33" s="19">
        <f>G33*E33</f>
        <v>0</v>
      </c>
      <c r="I33" s="19">
        <f>G33*F33</f>
        <v>0</v>
      </c>
      <c r="J33" s="28" t="s">
        <v>14</v>
      </c>
      <c r="K33" s="29"/>
      <c r="N33" s="1"/>
    </row>
    <row r="34" spans="1:14" ht="50.1" customHeight="1">
      <c r="A34" s="51" t="s">
        <v>366</v>
      </c>
      <c r="B34" s="17">
        <v>15600</v>
      </c>
      <c r="C34" s="24" t="s">
        <v>368</v>
      </c>
      <c r="D34" s="19">
        <v>1.4</v>
      </c>
      <c r="E34" s="25">
        <v>1.9</v>
      </c>
      <c r="F34" s="26">
        <v>0.01</v>
      </c>
      <c r="G34" s="20"/>
      <c r="H34" s="19">
        <f>G34*E34</f>
        <v>0</v>
      </c>
      <c r="I34" s="19">
        <f>G34*F34</f>
        <v>0</v>
      </c>
      <c r="J34" s="28" t="s">
        <v>369</v>
      </c>
      <c r="K34" s="29"/>
      <c r="N34" s="1"/>
    </row>
    <row r="35" spans="1:14" ht="19.5" customHeight="1">
      <c r="A35" s="86" t="s">
        <v>15</v>
      </c>
      <c r="B35" s="80"/>
      <c r="C35" s="80"/>
      <c r="D35" s="80"/>
      <c r="E35" s="80"/>
      <c r="F35" s="80"/>
      <c r="G35" s="80"/>
      <c r="H35" s="80"/>
      <c r="I35" s="80"/>
      <c r="J35" s="78"/>
      <c r="K35" s="78"/>
      <c r="N35" s="1"/>
    </row>
    <row r="36" spans="1:14" ht="50.1" customHeight="1">
      <c r="A36" s="51" t="s">
        <v>171</v>
      </c>
      <c r="B36" s="17">
        <v>12500</v>
      </c>
      <c r="C36" s="18" t="s">
        <v>16</v>
      </c>
      <c r="D36" s="19">
        <v>23</v>
      </c>
      <c r="E36" s="25">
        <v>24</v>
      </c>
      <c r="F36" s="19">
        <v>0.10708500000000001</v>
      </c>
      <c r="G36" s="20"/>
      <c r="H36" s="19">
        <f t="shared" ref="H36:H40" si="2">G36*E36</f>
        <v>0</v>
      </c>
      <c r="I36" s="19">
        <f>G36*F36</f>
        <v>0</v>
      </c>
      <c r="J36" s="21" t="s">
        <v>243</v>
      </c>
      <c r="K36" s="22"/>
      <c r="N36" s="1"/>
    </row>
    <row r="37" spans="1:14" ht="50.1" customHeight="1">
      <c r="A37" s="51" t="s">
        <v>170</v>
      </c>
      <c r="B37" s="17">
        <v>25350</v>
      </c>
      <c r="C37" s="18" t="s">
        <v>17</v>
      </c>
      <c r="D37" s="19">
        <v>42</v>
      </c>
      <c r="E37" s="25">
        <v>44</v>
      </c>
      <c r="F37" s="19">
        <v>0.18931200000000001</v>
      </c>
      <c r="G37" s="20"/>
      <c r="H37" s="19">
        <f t="shared" si="2"/>
        <v>0</v>
      </c>
      <c r="I37" s="19">
        <f>G37*F37</f>
        <v>0</v>
      </c>
      <c r="J37" s="21" t="s">
        <v>242</v>
      </c>
      <c r="K37" s="22"/>
      <c r="N37" s="1"/>
    </row>
    <row r="38" spans="1:14" ht="63.6" customHeight="1">
      <c r="A38" s="51" t="s">
        <v>337</v>
      </c>
      <c r="B38" s="17">
        <v>26460</v>
      </c>
      <c r="C38" s="30"/>
      <c r="D38" s="25"/>
      <c r="E38" s="25"/>
      <c r="F38" s="19"/>
      <c r="G38" s="27"/>
      <c r="H38" s="25">
        <f t="shared" ref="H38" si="3">G38*E38</f>
        <v>0</v>
      </c>
      <c r="I38" s="19">
        <f t="shared" ref="I38" si="4">G38*F38</f>
        <v>0</v>
      </c>
      <c r="J38" s="31" t="s">
        <v>338</v>
      </c>
      <c r="K38"/>
      <c r="N38" s="1"/>
    </row>
    <row r="39" spans="1:14" ht="50.1" customHeight="1">
      <c r="A39" s="51" t="s">
        <v>260</v>
      </c>
      <c r="B39" s="17">
        <v>17300</v>
      </c>
      <c r="C39" s="30" t="s">
        <v>126</v>
      </c>
      <c r="D39" s="25">
        <v>11</v>
      </c>
      <c r="E39" s="25">
        <v>16</v>
      </c>
      <c r="F39" s="25">
        <v>0.05</v>
      </c>
      <c r="G39" s="27"/>
      <c r="H39" s="25">
        <f t="shared" si="2"/>
        <v>0</v>
      </c>
      <c r="I39" s="25">
        <f t="shared" ref="I39:I40" si="5">G39*F39</f>
        <v>0</v>
      </c>
      <c r="J39" s="31" t="s">
        <v>127</v>
      </c>
      <c r="K39" s="32"/>
      <c r="N39" s="1"/>
    </row>
    <row r="40" spans="1:14" ht="50.1" customHeight="1">
      <c r="A40" s="51" t="s">
        <v>336</v>
      </c>
      <c r="B40" s="17">
        <v>13100</v>
      </c>
      <c r="C40" s="30" t="s">
        <v>124</v>
      </c>
      <c r="D40" s="25">
        <v>11</v>
      </c>
      <c r="E40" s="25">
        <v>12</v>
      </c>
      <c r="F40" s="25">
        <v>0</v>
      </c>
      <c r="G40" s="27"/>
      <c r="H40" s="25">
        <f t="shared" si="2"/>
        <v>0</v>
      </c>
      <c r="I40" s="25">
        <f t="shared" si="5"/>
        <v>0</v>
      </c>
      <c r="J40" s="31" t="s">
        <v>339</v>
      </c>
      <c r="K40" s="32"/>
      <c r="N40" s="1"/>
    </row>
    <row r="41" spans="1:14" ht="20.25" customHeight="1">
      <c r="A41" s="86" t="s">
        <v>18</v>
      </c>
      <c r="B41" s="80"/>
      <c r="C41" s="80"/>
      <c r="D41" s="80"/>
      <c r="E41" s="80"/>
      <c r="F41" s="80"/>
      <c r="G41" s="80"/>
      <c r="H41" s="80"/>
      <c r="I41" s="80"/>
      <c r="J41" s="78"/>
      <c r="K41" s="78"/>
      <c r="N41" s="1"/>
    </row>
    <row r="42" spans="1:14" ht="50.1" customHeight="1">
      <c r="A42" s="51" t="s">
        <v>259</v>
      </c>
      <c r="B42" s="17">
        <v>6900</v>
      </c>
      <c r="C42" s="18" t="s">
        <v>19</v>
      </c>
      <c r="D42" s="19">
        <v>3</v>
      </c>
      <c r="E42" s="25">
        <v>4.5</v>
      </c>
      <c r="F42" s="19">
        <v>3.7999999999999999E-2</v>
      </c>
      <c r="G42" s="20"/>
      <c r="H42" s="19">
        <f t="shared" ref="H42:H46" si="6">G42*E42</f>
        <v>0</v>
      </c>
      <c r="I42" s="19">
        <f t="shared" ref="I42:I46" si="7">G42*F42</f>
        <v>0</v>
      </c>
      <c r="J42" s="21" t="s">
        <v>199</v>
      </c>
      <c r="K42" s="83"/>
      <c r="N42" s="1"/>
    </row>
    <row r="43" spans="1:14" ht="50.1" customHeight="1">
      <c r="A43" s="51" t="s">
        <v>354</v>
      </c>
      <c r="B43" s="17">
        <v>7300</v>
      </c>
      <c r="C43" s="18" t="s">
        <v>20</v>
      </c>
      <c r="D43" s="19">
        <v>4</v>
      </c>
      <c r="E43" s="25">
        <v>5</v>
      </c>
      <c r="F43" s="19">
        <v>4.3947624999999997E-2</v>
      </c>
      <c r="G43" s="20"/>
      <c r="H43" s="19">
        <f t="shared" si="6"/>
        <v>0</v>
      </c>
      <c r="I43" s="19">
        <f t="shared" si="7"/>
        <v>0</v>
      </c>
      <c r="J43" s="21" t="s">
        <v>198</v>
      </c>
      <c r="K43" s="84"/>
      <c r="N43" s="1"/>
    </row>
    <row r="44" spans="1:14" ht="50.1" customHeight="1">
      <c r="A44" s="51" t="s">
        <v>258</v>
      </c>
      <c r="B44" s="17">
        <v>7850</v>
      </c>
      <c r="C44" s="18" t="s">
        <v>21</v>
      </c>
      <c r="D44" s="19">
        <v>4.5</v>
      </c>
      <c r="E44" s="25">
        <v>6</v>
      </c>
      <c r="F44" s="19">
        <v>6.8449999999999997E-2</v>
      </c>
      <c r="G44" s="20"/>
      <c r="H44" s="19">
        <f t="shared" si="6"/>
        <v>0</v>
      </c>
      <c r="I44" s="19">
        <f t="shared" si="7"/>
        <v>0</v>
      </c>
      <c r="J44" s="21" t="s">
        <v>200</v>
      </c>
      <c r="K44" s="84"/>
      <c r="N44" s="1"/>
    </row>
    <row r="45" spans="1:14" ht="50.1" customHeight="1">
      <c r="A45" s="51" t="s">
        <v>301</v>
      </c>
      <c r="B45" s="17">
        <v>8600</v>
      </c>
      <c r="C45" s="18" t="s">
        <v>22</v>
      </c>
      <c r="D45" s="19">
        <v>5</v>
      </c>
      <c r="E45" s="25">
        <v>6</v>
      </c>
      <c r="F45" s="19">
        <v>6.8449999999999997E-2</v>
      </c>
      <c r="G45" s="20"/>
      <c r="H45" s="19">
        <f t="shared" ref="H45" si="8">G45*E45</f>
        <v>0</v>
      </c>
      <c r="I45" s="19">
        <f t="shared" ref="I45" si="9">G45*F45</f>
        <v>0</v>
      </c>
      <c r="J45" s="21" t="s">
        <v>302</v>
      </c>
      <c r="K45" s="84"/>
      <c r="N45" s="1"/>
    </row>
    <row r="46" spans="1:14" ht="50.1" customHeight="1">
      <c r="A46" s="51" t="s">
        <v>335</v>
      </c>
      <c r="B46" s="17">
        <v>9900</v>
      </c>
      <c r="C46" s="18" t="s">
        <v>22</v>
      </c>
      <c r="D46" s="19">
        <v>5.2</v>
      </c>
      <c r="E46" s="25">
        <v>6.2</v>
      </c>
      <c r="F46" s="19">
        <v>8.4877999999999995E-2</v>
      </c>
      <c r="G46" s="20"/>
      <c r="H46" s="19">
        <f t="shared" si="6"/>
        <v>0</v>
      </c>
      <c r="I46" s="19">
        <f t="shared" si="7"/>
        <v>0</v>
      </c>
      <c r="J46" s="21" t="s">
        <v>201</v>
      </c>
      <c r="K46" s="84"/>
      <c r="N46" s="1"/>
    </row>
    <row r="47" spans="1:14" ht="50.1" customHeight="1">
      <c r="A47" s="51" t="s">
        <v>257</v>
      </c>
      <c r="B47" s="17">
        <v>10500</v>
      </c>
      <c r="C47" s="18" t="s">
        <v>23</v>
      </c>
      <c r="D47" s="19">
        <v>7.1</v>
      </c>
      <c r="E47" s="25">
        <v>8.3000000000000007</v>
      </c>
      <c r="F47" s="19">
        <v>0.1</v>
      </c>
      <c r="G47" s="20"/>
      <c r="H47" s="19">
        <f t="shared" ref="H47:H48" si="10">G47*E47</f>
        <v>0</v>
      </c>
      <c r="I47" s="19">
        <f t="shared" ref="I47:I48" si="11">G47*F47</f>
        <v>0</v>
      </c>
      <c r="J47" s="21" t="s">
        <v>202</v>
      </c>
      <c r="K47" s="84"/>
      <c r="N47" s="1"/>
    </row>
    <row r="48" spans="1:14" ht="50.1" customHeight="1">
      <c r="A48" s="51" t="s">
        <v>355</v>
      </c>
      <c r="B48" s="17">
        <v>6900</v>
      </c>
      <c r="C48" s="18" t="s">
        <v>19</v>
      </c>
      <c r="D48" s="19">
        <v>3</v>
      </c>
      <c r="E48" s="25">
        <v>4.5</v>
      </c>
      <c r="F48" s="19">
        <v>3.7999999999999999E-2</v>
      </c>
      <c r="G48" s="20"/>
      <c r="H48" s="19">
        <f t="shared" si="10"/>
        <v>0</v>
      </c>
      <c r="I48" s="19">
        <f t="shared" si="11"/>
        <v>0</v>
      </c>
      <c r="J48" s="21" t="s">
        <v>199</v>
      </c>
      <c r="K48" s="84"/>
      <c r="N48" s="1"/>
    </row>
    <row r="49" spans="1:14" ht="50.1" customHeight="1">
      <c r="A49" s="51" t="s">
        <v>356</v>
      </c>
      <c r="B49" s="17">
        <v>7300</v>
      </c>
      <c r="C49" s="18" t="s">
        <v>20</v>
      </c>
      <c r="D49" s="19">
        <v>4</v>
      </c>
      <c r="E49" s="25">
        <v>5</v>
      </c>
      <c r="F49" s="19">
        <v>4.3947624999999997E-2</v>
      </c>
      <c r="G49" s="20"/>
      <c r="H49" s="19">
        <f t="shared" ref="H49" si="12">G49*E49</f>
        <v>0</v>
      </c>
      <c r="I49" s="19">
        <f t="shared" ref="I49" si="13">G49*F49</f>
        <v>0</v>
      </c>
      <c r="J49" s="21" t="s">
        <v>198</v>
      </c>
      <c r="K49" s="84"/>
      <c r="N49" s="1"/>
    </row>
    <row r="50" spans="1:14" ht="50.1" customHeight="1">
      <c r="A50" s="51" t="s">
        <v>357</v>
      </c>
      <c r="B50" s="17">
        <v>7850</v>
      </c>
      <c r="C50" s="18" t="s">
        <v>21</v>
      </c>
      <c r="D50" s="19">
        <v>4.5</v>
      </c>
      <c r="E50" s="25">
        <v>6</v>
      </c>
      <c r="F50" s="19">
        <v>6.8449999999999997E-2</v>
      </c>
      <c r="G50" s="20"/>
      <c r="H50" s="19">
        <f t="shared" ref="H50" si="14">G50*E50</f>
        <v>0</v>
      </c>
      <c r="I50" s="19">
        <f t="shared" ref="I50" si="15">G50*F50</f>
        <v>0</v>
      </c>
      <c r="J50" s="21" t="s">
        <v>200</v>
      </c>
      <c r="K50" s="84"/>
      <c r="N50" s="1"/>
    </row>
    <row r="51" spans="1:14" ht="50.1" customHeight="1">
      <c r="A51" s="51" t="s">
        <v>358</v>
      </c>
      <c r="B51" s="17">
        <v>8600</v>
      </c>
      <c r="C51" s="18" t="s">
        <v>22</v>
      </c>
      <c r="D51" s="19">
        <v>5</v>
      </c>
      <c r="E51" s="25">
        <v>6</v>
      </c>
      <c r="F51" s="19">
        <v>6.8449999999999997E-2</v>
      </c>
      <c r="G51" s="20"/>
      <c r="H51" s="19">
        <f t="shared" ref="H51" si="16">G51*E51</f>
        <v>0</v>
      </c>
      <c r="I51" s="19">
        <f t="shared" ref="I51" si="17">G51*F51</f>
        <v>0</v>
      </c>
      <c r="J51" s="21" t="s">
        <v>302</v>
      </c>
      <c r="K51" s="84"/>
      <c r="N51" s="1"/>
    </row>
    <row r="52" spans="1:14" ht="50.1" customHeight="1">
      <c r="A52" s="51" t="s">
        <v>359</v>
      </c>
      <c r="B52" s="17">
        <v>9900</v>
      </c>
      <c r="C52" s="18" t="s">
        <v>22</v>
      </c>
      <c r="D52" s="19">
        <v>5.2</v>
      </c>
      <c r="E52" s="25">
        <v>6.2</v>
      </c>
      <c r="F52" s="19">
        <v>8.4877999999999995E-2</v>
      </c>
      <c r="G52" s="20"/>
      <c r="H52" s="19">
        <f t="shared" ref="H52" si="18">G52*E52</f>
        <v>0</v>
      </c>
      <c r="I52" s="19">
        <f t="shared" ref="I52" si="19">G52*F52</f>
        <v>0</v>
      </c>
      <c r="J52" s="21" t="s">
        <v>201</v>
      </c>
      <c r="K52" s="84"/>
      <c r="N52" s="1"/>
    </row>
    <row r="53" spans="1:14" ht="50.1" customHeight="1">
      <c r="A53" s="51" t="s">
        <v>360</v>
      </c>
      <c r="B53" s="17">
        <v>10500</v>
      </c>
      <c r="C53" s="18" t="s">
        <v>23</v>
      </c>
      <c r="D53" s="19">
        <v>7.1</v>
      </c>
      <c r="E53" s="25">
        <v>8.3000000000000007</v>
      </c>
      <c r="F53" s="19">
        <v>0.1</v>
      </c>
      <c r="G53" s="20"/>
      <c r="H53" s="19">
        <f t="shared" ref="H53" si="20">G53*E53</f>
        <v>0</v>
      </c>
      <c r="I53" s="19">
        <f t="shared" ref="I53" si="21">G53*F53</f>
        <v>0</v>
      </c>
      <c r="J53" s="21" t="s">
        <v>361</v>
      </c>
      <c r="K53" s="84"/>
      <c r="N53" s="1"/>
    </row>
    <row r="54" spans="1:14" ht="22.5" customHeight="1">
      <c r="A54" s="76" t="s">
        <v>24</v>
      </c>
      <c r="B54" s="77"/>
      <c r="C54" s="77"/>
      <c r="D54" s="77"/>
      <c r="E54" s="77"/>
      <c r="F54" s="77"/>
      <c r="G54" s="77"/>
      <c r="H54" s="77"/>
      <c r="I54" s="77"/>
      <c r="J54" s="78"/>
      <c r="K54" s="78"/>
      <c r="N54" s="1"/>
    </row>
    <row r="55" spans="1:14" ht="50.1" customHeight="1">
      <c r="A55" s="51" t="s">
        <v>284</v>
      </c>
      <c r="B55" s="17">
        <v>13375</v>
      </c>
      <c r="C55" s="18" t="s">
        <v>25</v>
      </c>
      <c r="D55" s="19">
        <v>19</v>
      </c>
      <c r="E55" s="25">
        <v>20</v>
      </c>
      <c r="F55" s="19">
        <v>5.7717000000000004E-2</v>
      </c>
      <c r="G55" s="20"/>
      <c r="H55" s="19">
        <f t="shared" ref="H55:H60" si="22">G55*E55</f>
        <v>0</v>
      </c>
      <c r="I55" s="19">
        <f t="shared" ref="I55:I60" si="23">G55*F55</f>
        <v>0</v>
      </c>
      <c r="J55" s="21" t="s">
        <v>203</v>
      </c>
      <c r="K55" s="22"/>
      <c r="N55" s="1"/>
    </row>
    <row r="56" spans="1:14" ht="50.1" customHeight="1">
      <c r="A56" s="51" t="s">
        <v>283</v>
      </c>
      <c r="B56" s="17">
        <v>23265</v>
      </c>
      <c r="C56" s="18" t="s">
        <v>26</v>
      </c>
      <c r="D56" s="19">
        <v>25.5</v>
      </c>
      <c r="E56" s="25">
        <v>27</v>
      </c>
      <c r="F56" s="19">
        <v>7.3458000000000009E-2</v>
      </c>
      <c r="G56" s="20"/>
      <c r="H56" s="19">
        <f t="shared" si="22"/>
        <v>0</v>
      </c>
      <c r="I56" s="19">
        <f t="shared" si="23"/>
        <v>0</v>
      </c>
      <c r="J56" s="21" t="s">
        <v>205</v>
      </c>
      <c r="K56" s="22"/>
      <c r="N56" s="1"/>
    </row>
    <row r="57" spans="1:14" ht="50.1" customHeight="1">
      <c r="A57" s="51" t="s">
        <v>282</v>
      </c>
      <c r="B57" s="17">
        <v>10486</v>
      </c>
      <c r="C57" s="18" t="s">
        <v>27</v>
      </c>
      <c r="D57" s="19">
        <v>14</v>
      </c>
      <c r="E57" s="25">
        <v>15.5</v>
      </c>
      <c r="F57" s="19">
        <v>4.2559E-2</v>
      </c>
      <c r="G57" s="20"/>
      <c r="H57" s="19">
        <f t="shared" si="22"/>
        <v>0</v>
      </c>
      <c r="I57" s="19">
        <f t="shared" si="23"/>
        <v>0</v>
      </c>
      <c r="J57" s="21" t="s">
        <v>204</v>
      </c>
      <c r="K57" s="22"/>
      <c r="N57" s="1"/>
    </row>
    <row r="58" spans="1:14" ht="50.1" customHeight="1">
      <c r="A58" s="51" t="s">
        <v>255</v>
      </c>
      <c r="B58" s="17">
        <v>11984</v>
      </c>
      <c r="C58" s="18" t="s">
        <v>28</v>
      </c>
      <c r="D58" s="19">
        <v>23</v>
      </c>
      <c r="E58" s="25">
        <v>26</v>
      </c>
      <c r="F58" s="19">
        <v>0.15623999999999996</v>
      </c>
      <c r="G58" s="20"/>
      <c r="H58" s="19">
        <f t="shared" si="22"/>
        <v>0</v>
      </c>
      <c r="I58" s="19">
        <f t="shared" si="23"/>
        <v>0</v>
      </c>
      <c r="J58" s="21" t="s">
        <v>206</v>
      </c>
      <c r="K58" s="22"/>
      <c r="N58" s="1"/>
    </row>
    <row r="59" spans="1:14" ht="50.1" customHeight="1">
      <c r="A59" s="51" t="s">
        <v>256</v>
      </c>
      <c r="B59" s="17">
        <v>16585</v>
      </c>
      <c r="C59" s="18" t="s">
        <v>28</v>
      </c>
      <c r="D59" s="19">
        <v>32</v>
      </c>
      <c r="E59" s="25">
        <v>36</v>
      </c>
      <c r="F59" s="19">
        <v>0.15623999999999996</v>
      </c>
      <c r="G59" s="20"/>
      <c r="H59" s="19">
        <f t="shared" si="22"/>
        <v>0</v>
      </c>
      <c r="I59" s="19">
        <f t="shared" si="23"/>
        <v>0</v>
      </c>
      <c r="J59" s="21" t="s">
        <v>207</v>
      </c>
      <c r="K59" s="22"/>
      <c r="N59" s="1"/>
    </row>
    <row r="60" spans="1:14" ht="50.1" customHeight="1">
      <c r="A60" s="51" t="s">
        <v>254</v>
      </c>
      <c r="B60" s="17">
        <v>13054</v>
      </c>
      <c r="C60" s="18" t="s">
        <v>28</v>
      </c>
      <c r="D60" s="19">
        <v>23</v>
      </c>
      <c r="E60" s="25">
        <v>26</v>
      </c>
      <c r="F60" s="19">
        <v>0.15623999999999996</v>
      </c>
      <c r="G60" s="20"/>
      <c r="H60" s="19">
        <f t="shared" si="22"/>
        <v>0</v>
      </c>
      <c r="I60" s="19">
        <f t="shared" si="23"/>
        <v>0</v>
      </c>
      <c r="J60" s="21" t="s">
        <v>208</v>
      </c>
      <c r="K60" s="22"/>
      <c r="N60" s="1"/>
    </row>
    <row r="61" spans="1:14" ht="21" customHeight="1">
      <c r="A61" s="76" t="s">
        <v>323</v>
      </c>
      <c r="B61" s="77"/>
      <c r="C61" s="77"/>
      <c r="D61" s="77"/>
      <c r="E61" s="77"/>
      <c r="F61" s="77"/>
      <c r="G61" s="77"/>
      <c r="H61" s="77"/>
      <c r="I61" s="77"/>
      <c r="J61" s="78"/>
      <c r="K61" s="78"/>
      <c r="N61" s="1"/>
    </row>
    <row r="62" spans="1:14" ht="50.1" customHeight="1">
      <c r="A62" s="65" t="s">
        <v>381</v>
      </c>
      <c r="B62" s="17">
        <v>19500</v>
      </c>
      <c r="C62" s="18" t="s">
        <v>325</v>
      </c>
      <c r="D62" s="19">
        <v>24</v>
      </c>
      <c r="E62" s="25">
        <v>27</v>
      </c>
      <c r="F62" s="19">
        <v>0.11</v>
      </c>
      <c r="G62" s="20"/>
      <c r="H62" s="19">
        <f>G62*E62</f>
        <v>0</v>
      </c>
      <c r="I62" s="19">
        <f>G62*F62</f>
        <v>0</v>
      </c>
      <c r="J62" s="21" t="s">
        <v>324</v>
      </c>
      <c r="K62" s="52"/>
      <c r="N62" s="1"/>
    </row>
    <row r="63" spans="1:14" ht="50.1" customHeight="1">
      <c r="A63" s="65" t="s">
        <v>382</v>
      </c>
      <c r="B63" s="17">
        <v>27300</v>
      </c>
      <c r="C63" s="18"/>
      <c r="D63" s="19">
        <v>33</v>
      </c>
      <c r="E63" s="25">
        <v>36</v>
      </c>
      <c r="F63" s="19"/>
      <c r="G63" s="20"/>
      <c r="H63" s="19">
        <f>G63*E63</f>
        <v>0</v>
      </c>
      <c r="I63" s="19">
        <f>G63*F63</f>
        <v>0</v>
      </c>
      <c r="J63" s="21" t="s">
        <v>326</v>
      </c>
      <c r="K63" s="53"/>
      <c r="N63" s="1"/>
    </row>
    <row r="64" spans="1:14" ht="20.25" customHeight="1">
      <c r="A64" s="76" t="s">
        <v>29</v>
      </c>
      <c r="B64" s="77"/>
      <c r="C64" s="77"/>
      <c r="D64" s="77"/>
      <c r="E64" s="77"/>
      <c r="F64" s="77"/>
      <c r="G64" s="77"/>
      <c r="H64" s="77"/>
      <c r="I64" s="77"/>
      <c r="J64" s="78"/>
      <c r="K64" s="78"/>
      <c r="N64" s="1"/>
    </row>
    <row r="65" spans="1:14" ht="61.9" hidden="1" customHeight="1">
      <c r="A65" s="16" t="s">
        <v>279</v>
      </c>
      <c r="B65" s="64" t="s">
        <v>303</v>
      </c>
      <c r="C65" s="18"/>
      <c r="D65" s="19">
        <v>20</v>
      </c>
      <c r="E65" s="25">
        <v>22.5</v>
      </c>
      <c r="F65" s="19">
        <v>0.12</v>
      </c>
      <c r="G65" s="20"/>
      <c r="H65" s="19">
        <f>G65*E65</f>
        <v>0</v>
      </c>
      <c r="I65" s="19">
        <f>G65*F65</f>
        <v>0</v>
      </c>
      <c r="J65" s="31" t="s">
        <v>195</v>
      </c>
      <c r="K65" s="22"/>
      <c r="N65" s="1"/>
    </row>
    <row r="66" spans="1:14" ht="61.9" hidden="1" customHeight="1">
      <c r="A66" s="16" t="s">
        <v>280</v>
      </c>
      <c r="B66" s="64" t="s">
        <v>303</v>
      </c>
      <c r="C66" s="18"/>
      <c r="D66" s="19">
        <v>34</v>
      </c>
      <c r="E66" s="25">
        <v>37.5</v>
      </c>
      <c r="F66" s="19">
        <v>0.2</v>
      </c>
      <c r="G66" s="20"/>
      <c r="H66" s="19">
        <f>G66*E66</f>
        <v>0</v>
      </c>
      <c r="I66" s="19">
        <f>G66*F66</f>
        <v>0</v>
      </c>
      <c r="J66" s="31" t="s">
        <v>196</v>
      </c>
      <c r="K66" s="22"/>
      <c r="N66" s="1"/>
    </row>
    <row r="67" spans="1:14" ht="61.9" customHeight="1">
      <c r="A67" s="51" t="s">
        <v>309</v>
      </c>
      <c r="B67" s="48">
        <v>12573</v>
      </c>
      <c r="C67" s="18" t="s">
        <v>135</v>
      </c>
      <c r="D67" s="19">
        <v>2.7</v>
      </c>
      <c r="E67" s="25">
        <v>3.7</v>
      </c>
      <c r="F67" s="19">
        <v>0.05</v>
      </c>
      <c r="G67" s="20"/>
      <c r="H67" s="19">
        <f t="shared" ref="H67" si="24">G67*E67</f>
        <v>0</v>
      </c>
      <c r="I67" s="19">
        <f t="shared" ref="I67" si="25">G67*F67</f>
        <v>0</v>
      </c>
      <c r="J67" s="31" t="s">
        <v>197</v>
      </c>
      <c r="K67" s="22"/>
      <c r="N67" s="1"/>
    </row>
    <row r="68" spans="1:14" ht="21.75" customHeight="1">
      <c r="A68" s="76" t="s">
        <v>30</v>
      </c>
      <c r="B68" s="77"/>
      <c r="C68" s="77"/>
      <c r="D68" s="77"/>
      <c r="E68" s="77"/>
      <c r="F68" s="77"/>
      <c r="G68" s="77"/>
      <c r="H68" s="77"/>
      <c r="I68" s="77"/>
      <c r="J68" s="78"/>
      <c r="K68" s="78"/>
      <c r="N68" s="1"/>
    </row>
    <row r="69" spans="1:14" ht="108" customHeight="1">
      <c r="A69" s="51" t="s">
        <v>268</v>
      </c>
      <c r="B69" s="17">
        <v>65762</v>
      </c>
      <c r="C69" s="18" t="s">
        <v>148</v>
      </c>
      <c r="D69" s="19">
        <v>35</v>
      </c>
      <c r="E69" s="25">
        <v>40</v>
      </c>
      <c r="F69" s="19">
        <v>0.33</v>
      </c>
      <c r="G69" s="20"/>
      <c r="H69" s="19">
        <f t="shared" ref="H69:H70" si="26">G69*E69</f>
        <v>0</v>
      </c>
      <c r="I69" s="19">
        <f t="shared" ref="I69:I70" si="27">G69*F69</f>
        <v>0</v>
      </c>
      <c r="J69" s="98" t="s">
        <v>149</v>
      </c>
      <c r="K69" s="83"/>
      <c r="N69" s="1"/>
    </row>
    <row r="70" spans="1:14" ht="99" customHeight="1">
      <c r="A70" s="51" t="s">
        <v>267</v>
      </c>
      <c r="B70" s="17">
        <v>81003</v>
      </c>
      <c r="C70" s="18" t="s">
        <v>147</v>
      </c>
      <c r="D70" s="19">
        <v>45</v>
      </c>
      <c r="E70" s="25">
        <v>50</v>
      </c>
      <c r="F70" s="19">
        <v>0.47</v>
      </c>
      <c r="G70" s="20"/>
      <c r="H70" s="19">
        <f t="shared" si="26"/>
        <v>0</v>
      </c>
      <c r="I70" s="19">
        <f t="shared" si="27"/>
        <v>0</v>
      </c>
      <c r="J70" s="99"/>
      <c r="K70" s="85"/>
      <c r="N70" s="1"/>
    </row>
    <row r="71" spans="1:14" ht="21.75" customHeight="1">
      <c r="A71" s="76" t="s">
        <v>31</v>
      </c>
      <c r="B71" s="77"/>
      <c r="C71" s="77"/>
      <c r="D71" s="77"/>
      <c r="E71" s="77"/>
      <c r="F71" s="77"/>
      <c r="G71" s="77"/>
      <c r="H71" s="77"/>
      <c r="I71" s="77"/>
      <c r="J71" s="78"/>
      <c r="K71" s="89"/>
      <c r="N71" s="1"/>
    </row>
    <row r="72" spans="1:14" ht="50.1" customHeight="1">
      <c r="A72" s="51" t="s">
        <v>277</v>
      </c>
      <c r="B72" s="17">
        <v>96086</v>
      </c>
      <c r="C72" s="18" t="s">
        <v>32</v>
      </c>
      <c r="D72" s="19">
        <v>69</v>
      </c>
      <c r="E72" s="25">
        <v>74</v>
      </c>
      <c r="F72" s="19">
        <v>0.18691899999999997</v>
      </c>
      <c r="G72" s="20"/>
      <c r="H72" s="19">
        <f>G72*E72</f>
        <v>0</v>
      </c>
      <c r="I72" s="19">
        <f>G72*F72</f>
        <v>0</v>
      </c>
      <c r="J72" s="66" t="s">
        <v>181</v>
      </c>
      <c r="K72" s="62"/>
      <c r="N72" s="1"/>
    </row>
    <row r="73" spans="1:14" ht="50.1" customHeight="1">
      <c r="A73" s="51" t="s">
        <v>278</v>
      </c>
      <c r="B73" s="17">
        <v>97500</v>
      </c>
      <c r="C73" s="18" t="s">
        <v>33</v>
      </c>
      <c r="D73" s="19">
        <v>79</v>
      </c>
      <c r="E73" s="25">
        <v>84</v>
      </c>
      <c r="F73" s="19">
        <v>0.23221799999999998</v>
      </c>
      <c r="G73" s="20"/>
      <c r="H73" s="19">
        <f>G73*E73</f>
        <v>0</v>
      </c>
      <c r="I73" s="19">
        <f>G73*F73</f>
        <v>0</v>
      </c>
      <c r="J73" s="21" t="s">
        <v>182</v>
      </c>
      <c r="K73" s="63"/>
      <c r="N73" s="1"/>
    </row>
    <row r="74" spans="1:14" ht="24.75" customHeight="1">
      <c r="A74" s="86" t="s">
        <v>34</v>
      </c>
      <c r="B74" s="80"/>
      <c r="C74" s="80"/>
      <c r="D74" s="80"/>
      <c r="E74" s="80"/>
      <c r="F74" s="80"/>
      <c r="G74" s="80"/>
      <c r="H74" s="80"/>
      <c r="I74" s="80"/>
      <c r="J74" s="78"/>
      <c r="K74" s="78"/>
      <c r="N74" s="1"/>
    </row>
    <row r="75" spans="1:14" ht="57" customHeight="1">
      <c r="A75" s="51" t="s">
        <v>327</v>
      </c>
      <c r="B75" s="17">
        <v>32100</v>
      </c>
      <c r="C75" s="24" t="s">
        <v>35</v>
      </c>
      <c r="D75" s="19">
        <v>13</v>
      </c>
      <c r="E75" s="25">
        <v>15.5</v>
      </c>
      <c r="F75" s="25">
        <v>7.1999999999999995E-2</v>
      </c>
      <c r="G75" s="20"/>
      <c r="H75" s="19">
        <f t="shared" ref="H75:H84" si="28">G75*E75</f>
        <v>0</v>
      </c>
      <c r="I75" s="19">
        <f t="shared" ref="I75:I84" si="29">G75*F75</f>
        <v>0</v>
      </c>
      <c r="J75" s="28" t="s">
        <v>36</v>
      </c>
      <c r="K75" s="32"/>
      <c r="N75" s="1"/>
    </row>
    <row r="76" spans="1:14" ht="54.75" customHeight="1">
      <c r="A76" s="51" t="s">
        <v>328</v>
      </c>
      <c r="B76" s="17">
        <v>35200</v>
      </c>
      <c r="C76" s="24" t="s">
        <v>116</v>
      </c>
      <c r="D76" s="19">
        <v>20</v>
      </c>
      <c r="E76" s="25">
        <v>21</v>
      </c>
      <c r="F76" s="25">
        <v>0.09</v>
      </c>
      <c r="G76" s="20"/>
      <c r="H76" s="19">
        <f t="shared" si="28"/>
        <v>0</v>
      </c>
      <c r="I76" s="19">
        <f t="shared" si="29"/>
        <v>0</v>
      </c>
      <c r="J76" s="28" t="s">
        <v>152</v>
      </c>
      <c r="K76" s="32"/>
      <c r="N76" s="1"/>
    </row>
    <row r="77" spans="1:14" ht="54" customHeight="1">
      <c r="A77" s="51" t="s">
        <v>329</v>
      </c>
      <c r="B77" s="17">
        <v>48570</v>
      </c>
      <c r="C77" s="30" t="s">
        <v>37</v>
      </c>
      <c r="D77" s="25">
        <v>52</v>
      </c>
      <c r="E77" s="25">
        <v>57</v>
      </c>
      <c r="F77" s="25">
        <v>0.21</v>
      </c>
      <c r="G77" s="27"/>
      <c r="H77" s="25">
        <f t="shared" si="28"/>
        <v>0</v>
      </c>
      <c r="I77" s="25">
        <f t="shared" si="29"/>
        <v>0</v>
      </c>
      <c r="J77" s="31" t="s">
        <v>156</v>
      </c>
      <c r="K77" s="60"/>
      <c r="N77" s="1"/>
    </row>
    <row r="78" spans="1:14" ht="55.9" customHeight="1">
      <c r="A78" s="68" t="s">
        <v>38</v>
      </c>
      <c r="B78" s="64" t="s">
        <v>303</v>
      </c>
      <c r="C78" s="30" t="s">
        <v>39</v>
      </c>
      <c r="D78" s="25">
        <v>55</v>
      </c>
      <c r="E78" s="25">
        <v>63</v>
      </c>
      <c r="F78" s="25">
        <v>0.21</v>
      </c>
      <c r="G78" s="27"/>
      <c r="H78" s="25">
        <f t="shared" si="28"/>
        <v>0</v>
      </c>
      <c r="I78" s="25">
        <f t="shared" si="29"/>
        <v>0</v>
      </c>
      <c r="J78" s="67" t="s">
        <v>40</v>
      </c>
      <c r="K78" s="88"/>
      <c r="N78" s="1"/>
    </row>
    <row r="79" spans="1:14" ht="58.15" customHeight="1">
      <c r="A79" s="68" t="s">
        <v>253</v>
      </c>
      <c r="B79" s="64" t="s">
        <v>303</v>
      </c>
      <c r="C79" s="30" t="s">
        <v>41</v>
      </c>
      <c r="D79" s="25">
        <v>72.5</v>
      </c>
      <c r="E79" s="25">
        <v>78.5</v>
      </c>
      <c r="F79" s="25">
        <v>0.22</v>
      </c>
      <c r="G79" s="27"/>
      <c r="H79" s="25">
        <f t="shared" si="28"/>
        <v>0</v>
      </c>
      <c r="I79" s="25">
        <f t="shared" si="29"/>
        <v>0</v>
      </c>
      <c r="J79" s="67" t="s">
        <v>244</v>
      </c>
      <c r="K79" s="81"/>
      <c r="N79" s="1"/>
    </row>
    <row r="80" spans="1:14" ht="55.9" customHeight="1">
      <c r="A80" s="68" t="s">
        <v>252</v>
      </c>
      <c r="B80" s="64" t="s">
        <v>303</v>
      </c>
      <c r="C80" s="30" t="s">
        <v>42</v>
      </c>
      <c r="D80" s="25">
        <v>170</v>
      </c>
      <c r="E80" s="25">
        <v>203</v>
      </c>
      <c r="F80" s="25">
        <v>0.87149999999999983</v>
      </c>
      <c r="G80" s="27"/>
      <c r="H80" s="25">
        <f t="shared" si="28"/>
        <v>0</v>
      </c>
      <c r="I80" s="25">
        <f t="shared" si="29"/>
        <v>0</v>
      </c>
      <c r="J80" s="31" t="s">
        <v>155</v>
      </c>
      <c r="K80" s="61"/>
      <c r="N80" s="1"/>
    </row>
    <row r="81" spans="1:14" ht="50.1" customHeight="1">
      <c r="A81" s="51" t="s">
        <v>330</v>
      </c>
      <c r="B81" s="17">
        <v>62300</v>
      </c>
      <c r="C81" s="30" t="s">
        <v>173</v>
      </c>
      <c r="D81" s="25">
        <v>65</v>
      </c>
      <c r="E81" s="25">
        <v>68</v>
      </c>
      <c r="F81" s="25">
        <v>0.2</v>
      </c>
      <c r="G81" s="27"/>
      <c r="H81" s="25">
        <f t="shared" si="28"/>
        <v>0</v>
      </c>
      <c r="I81" s="25">
        <f t="shared" si="29"/>
        <v>0</v>
      </c>
      <c r="J81" s="31" t="s">
        <v>154</v>
      </c>
      <c r="K81" s="32"/>
      <c r="N81" s="1"/>
    </row>
    <row r="82" spans="1:14" ht="50.1" customHeight="1">
      <c r="A82" s="51" t="s">
        <v>331</v>
      </c>
      <c r="B82" s="17">
        <v>77600</v>
      </c>
      <c r="C82" s="30" t="s">
        <v>174</v>
      </c>
      <c r="D82" s="25">
        <v>80</v>
      </c>
      <c r="E82" s="25">
        <v>84</v>
      </c>
      <c r="F82" s="25">
        <v>0.35</v>
      </c>
      <c r="G82" s="27"/>
      <c r="H82" s="25">
        <f t="shared" si="28"/>
        <v>0</v>
      </c>
      <c r="I82" s="25">
        <f t="shared" si="29"/>
        <v>0</v>
      </c>
      <c r="J82" s="31" t="s">
        <v>117</v>
      </c>
      <c r="K82" s="32"/>
      <c r="N82" s="1"/>
    </row>
    <row r="83" spans="1:14" ht="50.1" customHeight="1">
      <c r="A83" s="51" t="s">
        <v>332</v>
      </c>
      <c r="B83" s="17">
        <v>160380</v>
      </c>
      <c r="C83" s="30" t="s">
        <v>42</v>
      </c>
      <c r="D83" s="25">
        <v>170</v>
      </c>
      <c r="E83" s="25">
        <v>203</v>
      </c>
      <c r="F83" s="25">
        <v>0.87</v>
      </c>
      <c r="G83" s="27"/>
      <c r="H83" s="25">
        <f t="shared" ref="H83" si="30">G83*E83</f>
        <v>0</v>
      </c>
      <c r="I83" s="25">
        <f t="shared" ref="I83" si="31">G83*F83</f>
        <v>0</v>
      </c>
      <c r="J83" s="31" t="s">
        <v>297</v>
      </c>
      <c r="K83" s="32"/>
      <c r="N83" s="1"/>
    </row>
    <row r="84" spans="1:14" ht="50.1" customHeight="1">
      <c r="A84" s="51" t="s">
        <v>333</v>
      </c>
      <c r="B84" s="17">
        <v>275200</v>
      </c>
      <c r="C84" s="30" t="s">
        <v>121</v>
      </c>
      <c r="D84" s="25">
        <v>350</v>
      </c>
      <c r="E84" s="25">
        <v>0</v>
      </c>
      <c r="F84" s="25">
        <v>0</v>
      </c>
      <c r="G84" s="27"/>
      <c r="H84" s="25">
        <f t="shared" si="28"/>
        <v>0</v>
      </c>
      <c r="I84" s="25">
        <f t="shared" si="29"/>
        <v>0</v>
      </c>
      <c r="J84" s="31" t="s">
        <v>128</v>
      </c>
      <c r="K84" s="32"/>
      <c r="N84" s="1"/>
    </row>
    <row r="85" spans="1:14" ht="20.25" customHeight="1">
      <c r="A85" s="76" t="s">
        <v>43</v>
      </c>
      <c r="B85" s="77"/>
      <c r="C85" s="77"/>
      <c r="D85" s="77"/>
      <c r="E85" s="77"/>
      <c r="F85" s="77"/>
      <c r="G85" s="77"/>
      <c r="H85" s="77"/>
      <c r="I85" s="77"/>
      <c r="J85" s="78"/>
      <c r="K85" s="78"/>
      <c r="N85" s="1"/>
    </row>
    <row r="86" spans="1:14" ht="50.1" customHeight="1">
      <c r="A86" s="51" t="s">
        <v>190</v>
      </c>
      <c r="B86" s="17">
        <v>21935</v>
      </c>
      <c r="C86" s="33" t="s">
        <v>44</v>
      </c>
      <c r="D86" s="25">
        <v>20</v>
      </c>
      <c r="E86" s="25">
        <v>22</v>
      </c>
      <c r="F86" s="25">
        <v>5.5E-2</v>
      </c>
      <c r="G86" s="27"/>
      <c r="H86" s="25">
        <f t="shared" ref="H86:H88" si="32">G86*E86</f>
        <v>0</v>
      </c>
      <c r="I86" s="25">
        <f t="shared" ref="I86:I88" si="33">G86*F86</f>
        <v>0</v>
      </c>
      <c r="J86" s="34" t="s">
        <v>365</v>
      </c>
      <c r="K86" s="88"/>
      <c r="N86" s="1"/>
    </row>
    <row r="87" spans="1:14" ht="50.1" customHeight="1">
      <c r="A87" s="51" t="s">
        <v>191</v>
      </c>
      <c r="B87" s="17">
        <v>28800</v>
      </c>
      <c r="C87" s="33" t="s">
        <v>44</v>
      </c>
      <c r="D87" s="25">
        <v>20</v>
      </c>
      <c r="E87" s="25">
        <v>22</v>
      </c>
      <c r="F87" s="25">
        <v>5.5E-2</v>
      </c>
      <c r="G87" s="27"/>
      <c r="H87" s="25">
        <f t="shared" ref="H87" si="34">G87*E87</f>
        <v>0</v>
      </c>
      <c r="I87" s="25">
        <f t="shared" ref="I87" si="35">G87*F87</f>
        <v>0</v>
      </c>
      <c r="J87" s="34" t="s">
        <v>113</v>
      </c>
      <c r="K87" s="82"/>
      <c r="N87" s="1"/>
    </row>
    <row r="88" spans="1:14" ht="50.1" customHeight="1">
      <c r="A88" s="51" t="s">
        <v>192</v>
      </c>
      <c r="B88" s="17">
        <v>29425</v>
      </c>
      <c r="C88" s="33" t="s">
        <v>45</v>
      </c>
      <c r="D88" s="25">
        <v>25</v>
      </c>
      <c r="E88" s="25">
        <v>26</v>
      </c>
      <c r="F88" s="25">
        <v>0.08</v>
      </c>
      <c r="G88" s="27"/>
      <c r="H88" s="25">
        <f t="shared" si="32"/>
        <v>0</v>
      </c>
      <c r="I88" s="25">
        <f t="shared" si="33"/>
        <v>0</v>
      </c>
      <c r="J88" s="34" t="s">
        <v>46</v>
      </c>
      <c r="K88" s="88"/>
      <c r="N88" s="1"/>
    </row>
    <row r="89" spans="1:14" ht="50.1" customHeight="1">
      <c r="A89" s="51" t="s">
        <v>193</v>
      </c>
      <c r="B89" s="17">
        <v>39250</v>
      </c>
      <c r="C89" s="33" t="s">
        <v>45</v>
      </c>
      <c r="D89" s="25">
        <v>25</v>
      </c>
      <c r="E89" s="25">
        <v>26</v>
      </c>
      <c r="F89" s="25">
        <v>0.08</v>
      </c>
      <c r="G89" s="27"/>
      <c r="H89" s="25">
        <f t="shared" ref="H89:H93" si="36">G89*E89</f>
        <v>0</v>
      </c>
      <c r="I89" s="25">
        <f t="shared" ref="I89:I93" si="37">G89*F89</f>
        <v>0</v>
      </c>
      <c r="J89" s="34" t="s">
        <v>119</v>
      </c>
      <c r="K89" s="82"/>
      <c r="N89" s="1"/>
    </row>
    <row r="90" spans="1:14" ht="59.25" customHeight="1">
      <c r="A90" s="51" t="s">
        <v>344</v>
      </c>
      <c r="B90" s="17">
        <v>19580</v>
      </c>
      <c r="C90" s="33" t="s">
        <v>347</v>
      </c>
      <c r="D90" s="25">
        <v>20</v>
      </c>
      <c r="E90" s="25">
        <v>21</v>
      </c>
      <c r="F90" s="25">
        <v>0.06</v>
      </c>
      <c r="G90" s="27"/>
      <c r="H90" s="25">
        <f t="shared" si="36"/>
        <v>0</v>
      </c>
      <c r="I90" s="25">
        <f t="shared" si="37"/>
        <v>0</v>
      </c>
      <c r="J90" s="34" t="s">
        <v>349</v>
      </c>
      <c r="K90" s="32"/>
      <c r="N90" s="1"/>
    </row>
    <row r="91" spans="1:14" ht="63" customHeight="1">
      <c r="A91" s="51" t="s">
        <v>345</v>
      </c>
      <c r="B91" s="17">
        <v>26300</v>
      </c>
      <c r="C91" s="33" t="s">
        <v>346</v>
      </c>
      <c r="D91" s="25">
        <v>30</v>
      </c>
      <c r="E91" s="25">
        <v>31</v>
      </c>
      <c r="F91" s="25">
        <v>7.0000000000000007E-2</v>
      </c>
      <c r="G91" s="27"/>
      <c r="H91" s="25">
        <f t="shared" ref="H91" si="38">G91*E91</f>
        <v>0</v>
      </c>
      <c r="I91" s="25">
        <f t="shared" ref="I91" si="39">G91*F91</f>
        <v>0</v>
      </c>
      <c r="J91" s="34" t="s">
        <v>348</v>
      </c>
      <c r="K91" s="54"/>
      <c r="N91" s="1"/>
    </row>
    <row r="92" spans="1:14" ht="83.45" customHeight="1">
      <c r="A92" s="51" t="s">
        <v>159</v>
      </c>
      <c r="B92" s="17">
        <v>34400</v>
      </c>
      <c r="C92" s="33" t="s">
        <v>122</v>
      </c>
      <c r="D92" s="25">
        <v>18</v>
      </c>
      <c r="E92" s="25">
        <v>21</v>
      </c>
      <c r="F92" s="25">
        <v>0</v>
      </c>
      <c r="G92" s="27"/>
      <c r="H92" s="25">
        <f t="shared" si="36"/>
        <v>0</v>
      </c>
      <c r="I92" s="25">
        <f t="shared" si="37"/>
        <v>0</v>
      </c>
      <c r="J92" s="34" t="s">
        <v>157</v>
      </c>
      <c r="K92" s="88"/>
      <c r="N92" s="1"/>
    </row>
    <row r="93" spans="1:14" ht="89.45" customHeight="1">
      <c r="A93" s="51" t="s">
        <v>160</v>
      </c>
      <c r="B93" s="17">
        <v>38500</v>
      </c>
      <c r="C93" s="33" t="s">
        <v>123</v>
      </c>
      <c r="D93" s="25">
        <v>21</v>
      </c>
      <c r="E93" s="25">
        <v>23</v>
      </c>
      <c r="F93" s="25">
        <v>0</v>
      </c>
      <c r="G93" s="27"/>
      <c r="H93" s="25">
        <f t="shared" si="36"/>
        <v>0</v>
      </c>
      <c r="I93" s="25">
        <f t="shared" si="37"/>
        <v>0</v>
      </c>
      <c r="J93" s="34" t="s">
        <v>158</v>
      </c>
      <c r="K93" s="82"/>
      <c r="N93" s="1"/>
    </row>
    <row r="94" spans="1:14" ht="20.25" customHeight="1">
      <c r="A94" s="76" t="s">
        <v>47</v>
      </c>
      <c r="B94" s="77"/>
      <c r="C94" s="77"/>
      <c r="D94" s="77"/>
      <c r="E94" s="77"/>
      <c r="F94" s="77"/>
      <c r="G94" s="77"/>
      <c r="H94" s="77"/>
      <c r="I94" s="77"/>
      <c r="J94" s="78"/>
      <c r="K94" s="78"/>
      <c r="N94" s="1"/>
    </row>
    <row r="95" spans="1:14" ht="60" customHeight="1">
      <c r="A95" s="51" t="s">
        <v>251</v>
      </c>
      <c r="B95" s="17">
        <v>58300</v>
      </c>
      <c r="C95" s="33" t="s">
        <v>48</v>
      </c>
      <c r="D95" s="19">
        <v>24</v>
      </c>
      <c r="E95" s="25">
        <v>26</v>
      </c>
      <c r="F95" s="19">
        <v>0.13</v>
      </c>
      <c r="G95" s="20"/>
      <c r="H95" s="19">
        <f>G95*E95</f>
        <v>0</v>
      </c>
      <c r="I95" s="19">
        <f>G95*F95</f>
        <v>0</v>
      </c>
      <c r="J95" s="34" t="s">
        <v>228</v>
      </c>
      <c r="K95" s="22"/>
      <c r="N95" s="1"/>
    </row>
    <row r="96" spans="1:14" ht="18.75">
      <c r="A96" s="76" t="s">
        <v>49</v>
      </c>
      <c r="B96" s="77"/>
      <c r="C96" s="77"/>
      <c r="D96" s="77"/>
      <c r="E96" s="77"/>
      <c r="F96" s="77"/>
      <c r="G96" s="77"/>
      <c r="H96" s="77"/>
      <c r="I96" s="77"/>
      <c r="J96" s="78"/>
      <c r="K96" s="78"/>
      <c r="N96" s="1"/>
    </row>
    <row r="97" spans="1:14" ht="50.1" customHeight="1">
      <c r="A97" s="51" t="s">
        <v>194</v>
      </c>
      <c r="B97" s="17">
        <v>65300</v>
      </c>
      <c r="C97" s="18" t="s">
        <v>50</v>
      </c>
      <c r="D97" s="19">
        <v>44</v>
      </c>
      <c r="E97" s="25">
        <v>49</v>
      </c>
      <c r="F97" s="19">
        <f>0.7*0.615*1</f>
        <v>0.43049999999999999</v>
      </c>
      <c r="G97" s="20"/>
      <c r="H97" s="19">
        <f>G97*E97</f>
        <v>0</v>
      </c>
      <c r="I97" s="19">
        <f>G97*F97</f>
        <v>0</v>
      </c>
      <c r="J97" s="21" t="s">
        <v>291</v>
      </c>
      <c r="K97" s="22"/>
      <c r="N97" s="1"/>
    </row>
    <row r="98" spans="1:14" ht="50.1" customHeight="1">
      <c r="A98" s="51" t="s">
        <v>276</v>
      </c>
      <c r="B98" s="17">
        <v>157290</v>
      </c>
      <c r="C98" s="30" t="s">
        <v>114</v>
      </c>
      <c r="D98" s="25">
        <v>87</v>
      </c>
      <c r="E98" s="25">
        <v>107</v>
      </c>
      <c r="F98" s="25">
        <v>1.2351000000000001</v>
      </c>
      <c r="G98" s="27"/>
      <c r="H98" s="25">
        <f>G98*E98</f>
        <v>0</v>
      </c>
      <c r="I98" s="25">
        <f>G98*F98</f>
        <v>0</v>
      </c>
      <c r="J98" s="35" t="s">
        <v>293</v>
      </c>
      <c r="K98" s="32"/>
      <c r="N98" s="1"/>
    </row>
    <row r="99" spans="1:14" ht="50.1" customHeight="1">
      <c r="A99" s="51" t="s">
        <v>145</v>
      </c>
      <c r="B99" s="17">
        <v>307000</v>
      </c>
      <c r="C99" s="30" t="s">
        <v>115</v>
      </c>
      <c r="D99" s="25">
        <v>186</v>
      </c>
      <c r="E99" s="25">
        <v>201</v>
      </c>
      <c r="F99" s="25">
        <v>2.7659520000000004</v>
      </c>
      <c r="G99" s="27"/>
      <c r="H99" s="25">
        <f>G99*E99</f>
        <v>0</v>
      </c>
      <c r="I99" s="25">
        <f>G99*F99</f>
        <v>0</v>
      </c>
      <c r="J99" s="31" t="s">
        <v>292</v>
      </c>
      <c r="K99" s="32"/>
      <c r="N99" s="1"/>
    </row>
    <row r="100" spans="1:14" ht="19.5" customHeight="1">
      <c r="A100" s="76" t="s">
        <v>132</v>
      </c>
      <c r="B100" s="77"/>
      <c r="C100" s="77"/>
      <c r="D100" s="77"/>
      <c r="E100" s="77"/>
      <c r="F100" s="77"/>
      <c r="G100" s="77"/>
      <c r="H100" s="77"/>
      <c r="I100" s="77"/>
      <c r="J100" s="78"/>
      <c r="K100" s="78"/>
      <c r="N100" s="1"/>
    </row>
    <row r="101" spans="1:14" ht="50.1" customHeight="1">
      <c r="A101" s="51" t="s">
        <v>334</v>
      </c>
      <c r="B101" s="17">
        <v>12300</v>
      </c>
      <c r="C101" s="30" t="s">
        <v>133</v>
      </c>
      <c r="D101" s="25">
        <v>8.6999999999999993</v>
      </c>
      <c r="E101" s="25">
        <v>9.1</v>
      </c>
      <c r="F101" s="25">
        <v>0.3</v>
      </c>
      <c r="G101" s="27"/>
      <c r="H101" s="25">
        <f>G101*E101</f>
        <v>0</v>
      </c>
      <c r="I101" s="25">
        <f>G101*F101</f>
        <v>0</v>
      </c>
      <c r="J101" s="31" t="s">
        <v>134</v>
      </c>
      <c r="K101" s="32"/>
      <c r="N101" s="1"/>
    </row>
    <row r="102" spans="1:14" ht="20.25" customHeight="1">
      <c r="A102" s="76" t="s">
        <v>51</v>
      </c>
      <c r="B102" s="77"/>
      <c r="C102" s="77"/>
      <c r="D102" s="77"/>
      <c r="E102" s="77"/>
      <c r="F102" s="77"/>
      <c r="G102" s="77"/>
      <c r="H102" s="77"/>
      <c r="I102" s="77"/>
      <c r="J102" s="78"/>
      <c r="K102" s="78"/>
      <c r="N102" s="1"/>
    </row>
    <row r="103" spans="1:14" ht="50.1" customHeight="1">
      <c r="A103" s="51" t="s">
        <v>250</v>
      </c>
      <c r="B103" s="17">
        <v>35845</v>
      </c>
      <c r="C103" s="18" t="s">
        <v>52</v>
      </c>
      <c r="D103" s="19">
        <v>15.5</v>
      </c>
      <c r="E103" s="25">
        <v>17.7</v>
      </c>
      <c r="F103" s="19">
        <v>0.1111</v>
      </c>
      <c r="G103" s="20"/>
      <c r="H103" s="19">
        <f t="shared" ref="H103:H105" si="40">G103*E103</f>
        <v>0</v>
      </c>
      <c r="I103" s="19">
        <f t="shared" ref="I103:I105" si="41">G103*F103</f>
        <v>0</v>
      </c>
      <c r="J103" s="21" t="s">
        <v>229</v>
      </c>
      <c r="K103" s="22"/>
      <c r="N103" s="1"/>
    </row>
    <row r="104" spans="1:14" ht="50.1" customHeight="1">
      <c r="A104" s="51" t="s">
        <v>249</v>
      </c>
      <c r="B104" s="17">
        <v>47615</v>
      </c>
      <c r="C104" s="18" t="s">
        <v>53</v>
      </c>
      <c r="D104" s="19">
        <v>22.5</v>
      </c>
      <c r="E104" s="25">
        <v>24</v>
      </c>
      <c r="F104" s="19">
        <v>0.161</v>
      </c>
      <c r="G104" s="20"/>
      <c r="H104" s="19">
        <f t="shared" si="40"/>
        <v>0</v>
      </c>
      <c r="I104" s="19">
        <f t="shared" si="41"/>
        <v>0</v>
      </c>
      <c r="J104" s="21" t="s">
        <v>230</v>
      </c>
      <c r="K104" s="22"/>
      <c r="N104" s="1"/>
    </row>
    <row r="105" spans="1:14" ht="69" customHeight="1">
      <c r="A105" s="51" t="s">
        <v>169</v>
      </c>
      <c r="B105" s="17">
        <v>79287</v>
      </c>
      <c r="C105" s="18" t="s">
        <v>54</v>
      </c>
      <c r="D105" s="19">
        <v>33</v>
      </c>
      <c r="E105" s="25">
        <v>41</v>
      </c>
      <c r="F105" s="19">
        <v>0.15</v>
      </c>
      <c r="G105" s="20"/>
      <c r="H105" s="19">
        <f t="shared" si="40"/>
        <v>0</v>
      </c>
      <c r="I105" s="19">
        <f t="shared" si="41"/>
        <v>0</v>
      </c>
      <c r="J105" s="21" t="s">
        <v>231</v>
      </c>
      <c r="K105" s="22"/>
      <c r="N105" s="1"/>
    </row>
    <row r="106" spans="1:14" ht="24" customHeight="1">
      <c r="A106" s="86" t="s">
        <v>129</v>
      </c>
      <c r="B106" s="80"/>
      <c r="C106" s="80"/>
      <c r="D106" s="80"/>
      <c r="E106" s="80"/>
      <c r="F106" s="80"/>
      <c r="G106" s="80"/>
      <c r="H106" s="80"/>
      <c r="I106" s="80"/>
      <c r="J106" s="80"/>
      <c r="K106" s="87"/>
      <c r="N106" s="1"/>
    </row>
    <row r="107" spans="1:14" ht="75" customHeight="1">
      <c r="A107" s="51" t="s">
        <v>269</v>
      </c>
      <c r="B107" s="64">
        <v>16685</v>
      </c>
      <c r="C107" s="36" t="s">
        <v>130</v>
      </c>
      <c r="D107" s="19"/>
      <c r="E107" s="25"/>
      <c r="F107" s="37">
        <v>0.1</v>
      </c>
      <c r="G107" s="20"/>
      <c r="H107" s="19">
        <f>G107*E107</f>
        <v>0</v>
      </c>
      <c r="I107" s="19">
        <f>G107*F107</f>
        <v>0</v>
      </c>
      <c r="J107" s="38" t="s">
        <v>153</v>
      </c>
      <c r="K107" s="39"/>
      <c r="N107" s="1"/>
    </row>
    <row r="108" spans="1:14" ht="18.75" customHeight="1" thickBot="1">
      <c r="A108" s="90" t="s">
        <v>55</v>
      </c>
      <c r="B108" s="77"/>
      <c r="C108" s="77"/>
      <c r="D108" s="77"/>
      <c r="E108" s="77"/>
      <c r="F108" s="77"/>
      <c r="G108" s="77"/>
      <c r="H108" s="77"/>
      <c r="I108" s="77"/>
      <c r="J108" s="78"/>
      <c r="K108" s="78"/>
      <c r="N108" s="1"/>
    </row>
    <row r="109" spans="1:14" ht="50.1" customHeight="1">
      <c r="A109" s="71" t="s">
        <v>362</v>
      </c>
      <c r="B109" s="69">
        <v>87890</v>
      </c>
      <c r="C109" s="18" t="s">
        <v>363</v>
      </c>
      <c r="D109" s="19">
        <v>130</v>
      </c>
      <c r="E109" s="25">
        <v>140</v>
      </c>
      <c r="F109" s="19">
        <v>0.28999999999999998</v>
      </c>
      <c r="G109" s="20"/>
      <c r="H109" s="19">
        <f t="shared" ref="H109" si="42">G109*E109</f>
        <v>0</v>
      </c>
      <c r="I109" s="19">
        <f t="shared" ref="I109" si="43">G109*F109</f>
        <v>0</v>
      </c>
      <c r="J109" s="21" t="s">
        <v>364</v>
      </c>
      <c r="K109" s="83"/>
      <c r="N109" s="1"/>
    </row>
    <row r="110" spans="1:14" ht="50.1" customHeight="1">
      <c r="A110" s="72" t="s">
        <v>294</v>
      </c>
      <c r="B110" s="69">
        <v>120000</v>
      </c>
      <c r="C110" s="18" t="s">
        <v>296</v>
      </c>
      <c r="D110" s="19">
        <v>170</v>
      </c>
      <c r="E110" s="25">
        <v>181</v>
      </c>
      <c r="F110" s="19">
        <v>0.4</v>
      </c>
      <c r="G110" s="20"/>
      <c r="H110" s="19">
        <f t="shared" ref="H110:H123" si="44">G110*E110</f>
        <v>0</v>
      </c>
      <c r="I110" s="19">
        <f t="shared" ref="I110:I123" si="45">G110*F110</f>
        <v>0</v>
      </c>
      <c r="J110" s="21" t="s">
        <v>343</v>
      </c>
      <c r="K110" s="84"/>
      <c r="N110" s="1"/>
    </row>
    <row r="111" spans="1:14" ht="50.1" customHeight="1" thickBot="1">
      <c r="A111" s="73" t="s">
        <v>295</v>
      </c>
      <c r="B111" s="69">
        <v>129600</v>
      </c>
      <c r="C111" s="18" t="s">
        <v>296</v>
      </c>
      <c r="D111" s="19">
        <v>175</v>
      </c>
      <c r="E111" s="25">
        <v>184</v>
      </c>
      <c r="F111" s="19">
        <v>0.5</v>
      </c>
      <c r="G111" s="20"/>
      <c r="H111" s="19">
        <f t="shared" si="44"/>
        <v>0</v>
      </c>
      <c r="I111" s="19">
        <f t="shared" si="45"/>
        <v>0</v>
      </c>
      <c r="J111" s="21" t="s">
        <v>342</v>
      </c>
      <c r="K111" s="85"/>
      <c r="N111" s="1"/>
    </row>
    <row r="112" spans="1:14" ht="50.1" customHeight="1">
      <c r="A112" s="74" t="s">
        <v>248</v>
      </c>
      <c r="B112" s="17">
        <v>172500</v>
      </c>
      <c r="C112" s="30" t="s">
        <v>307</v>
      </c>
      <c r="D112" s="25">
        <v>234</v>
      </c>
      <c r="E112" s="25">
        <v>245</v>
      </c>
      <c r="F112" s="25">
        <v>1.03</v>
      </c>
      <c r="G112" s="27"/>
      <c r="H112" s="25">
        <f t="shared" si="44"/>
        <v>0</v>
      </c>
      <c r="I112" s="25">
        <f t="shared" si="45"/>
        <v>0</v>
      </c>
      <c r="J112" s="31" t="s">
        <v>233</v>
      </c>
      <c r="K112" s="32"/>
      <c r="N112" s="1"/>
    </row>
    <row r="113" spans="1:14" ht="59.25" customHeight="1" thickBot="1">
      <c r="A113" s="75" t="s">
        <v>150</v>
      </c>
      <c r="B113" s="17">
        <v>283600</v>
      </c>
      <c r="C113" s="30" t="s">
        <v>57</v>
      </c>
      <c r="D113" s="25">
        <v>300</v>
      </c>
      <c r="E113" s="25">
        <v>330</v>
      </c>
      <c r="F113" s="25">
        <v>1.4412600000000002</v>
      </c>
      <c r="G113" s="27"/>
      <c r="H113" s="25">
        <f t="shared" si="44"/>
        <v>0</v>
      </c>
      <c r="I113" s="25">
        <f t="shared" si="45"/>
        <v>0</v>
      </c>
      <c r="J113" s="31" t="s">
        <v>58</v>
      </c>
      <c r="K113" s="32"/>
      <c r="N113" s="1"/>
    </row>
    <row r="114" spans="1:14" ht="50.1" customHeight="1">
      <c r="A114" s="71" t="s">
        <v>370</v>
      </c>
      <c r="B114" s="70">
        <v>60040</v>
      </c>
      <c r="C114" s="30" t="s">
        <v>59</v>
      </c>
      <c r="D114" s="25">
        <v>80</v>
      </c>
      <c r="E114" s="25">
        <v>75</v>
      </c>
      <c r="F114" s="25">
        <v>0.3</v>
      </c>
      <c r="G114" s="27"/>
      <c r="H114" s="25">
        <f t="shared" si="44"/>
        <v>0</v>
      </c>
      <c r="I114" s="25">
        <f t="shared" si="45"/>
        <v>0</v>
      </c>
      <c r="J114" s="31" t="s">
        <v>373</v>
      </c>
      <c r="K114" s="88"/>
      <c r="N114" s="1"/>
    </row>
    <row r="115" spans="1:14" ht="50.1" customHeight="1">
      <c r="A115" s="72" t="s">
        <v>371</v>
      </c>
      <c r="B115" s="70">
        <v>74100</v>
      </c>
      <c r="C115" s="30" t="s">
        <v>125</v>
      </c>
      <c r="D115" s="25">
        <v>85</v>
      </c>
      <c r="E115" s="25">
        <v>90</v>
      </c>
      <c r="F115" s="25">
        <v>0.3</v>
      </c>
      <c r="G115" s="27"/>
      <c r="H115" s="25">
        <f t="shared" si="44"/>
        <v>0</v>
      </c>
      <c r="I115" s="25">
        <f t="shared" si="45"/>
        <v>0</v>
      </c>
      <c r="J115" s="40" t="s">
        <v>374</v>
      </c>
      <c r="K115" s="81"/>
      <c r="N115" s="1"/>
    </row>
    <row r="116" spans="1:14" ht="50.1" customHeight="1">
      <c r="A116" s="72" t="s">
        <v>372</v>
      </c>
      <c r="B116" s="70">
        <v>79000</v>
      </c>
      <c r="C116" s="30" t="s">
        <v>60</v>
      </c>
      <c r="D116" s="25">
        <v>100</v>
      </c>
      <c r="E116" s="25">
        <v>110</v>
      </c>
      <c r="F116" s="25">
        <v>0.36</v>
      </c>
      <c r="G116" s="27"/>
      <c r="H116" s="25">
        <f t="shared" ref="H116" si="46">G116*E116</f>
        <v>0</v>
      </c>
      <c r="I116" s="25">
        <f t="shared" ref="I116" si="47">G116*F116</f>
        <v>0</v>
      </c>
      <c r="J116" s="40" t="s">
        <v>375</v>
      </c>
      <c r="K116" s="81"/>
      <c r="N116" s="1"/>
    </row>
    <row r="117" spans="1:14" ht="50.1" customHeight="1" thickBot="1">
      <c r="A117" s="73" t="s">
        <v>379</v>
      </c>
      <c r="B117" s="70">
        <v>106200</v>
      </c>
      <c r="C117" s="30" t="s">
        <v>60</v>
      </c>
      <c r="D117" s="25">
        <v>120</v>
      </c>
      <c r="E117" s="25">
        <v>130</v>
      </c>
      <c r="F117" s="25">
        <v>0.38</v>
      </c>
      <c r="G117" s="27"/>
      <c r="H117" s="25">
        <f t="shared" si="44"/>
        <v>0</v>
      </c>
      <c r="I117" s="25">
        <f t="shared" si="45"/>
        <v>0</v>
      </c>
      <c r="J117" s="40" t="s">
        <v>146</v>
      </c>
      <c r="K117" s="82"/>
      <c r="N117" s="1"/>
    </row>
    <row r="118" spans="1:14" ht="50.1" customHeight="1">
      <c r="A118" s="74" t="s">
        <v>376</v>
      </c>
      <c r="B118" s="17">
        <v>87340</v>
      </c>
      <c r="C118" s="30" t="s">
        <v>60</v>
      </c>
      <c r="D118" s="25">
        <v>100</v>
      </c>
      <c r="E118" s="25">
        <v>110</v>
      </c>
      <c r="F118" s="25">
        <v>0.36</v>
      </c>
      <c r="G118" s="27"/>
      <c r="H118" s="25">
        <f t="shared" si="44"/>
        <v>0</v>
      </c>
      <c r="I118" s="25">
        <f t="shared" si="45"/>
        <v>0</v>
      </c>
      <c r="J118" s="40" t="s">
        <v>300</v>
      </c>
      <c r="K118" s="81"/>
      <c r="N118" s="1"/>
    </row>
    <row r="119" spans="1:14" ht="50.1" customHeight="1">
      <c r="A119" s="51" t="s">
        <v>377</v>
      </c>
      <c r="B119" s="17">
        <v>118590</v>
      </c>
      <c r="C119" s="30" t="s">
        <v>60</v>
      </c>
      <c r="D119" s="25">
        <v>120</v>
      </c>
      <c r="E119" s="25">
        <v>130</v>
      </c>
      <c r="F119" s="25">
        <v>0.38</v>
      </c>
      <c r="G119" s="27"/>
      <c r="H119" s="25">
        <f t="shared" si="44"/>
        <v>0</v>
      </c>
      <c r="I119" s="25">
        <f t="shared" si="45"/>
        <v>0</v>
      </c>
      <c r="J119" s="40" t="s">
        <v>299</v>
      </c>
      <c r="K119" s="81"/>
      <c r="N119" s="1"/>
    </row>
    <row r="120" spans="1:14" ht="50.1" customHeight="1" thickBot="1">
      <c r="A120" s="75" t="s">
        <v>378</v>
      </c>
      <c r="B120" s="17">
        <v>132540</v>
      </c>
      <c r="C120" s="30" t="s">
        <v>56</v>
      </c>
      <c r="D120" s="25">
        <v>125</v>
      </c>
      <c r="E120" s="25">
        <v>140</v>
      </c>
      <c r="F120" s="25">
        <v>1.03</v>
      </c>
      <c r="G120" s="27"/>
      <c r="H120" s="25">
        <f t="shared" ref="H120:H121" si="48">G120*E120</f>
        <v>0</v>
      </c>
      <c r="I120" s="25">
        <f t="shared" ref="I120:I121" si="49">G120*F120</f>
        <v>0</v>
      </c>
      <c r="J120" s="40" t="s">
        <v>298</v>
      </c>
      <c r="K120" s="82"/>
      <c r="N120" s="1"/>
    </row>
    <row r="121" spans="1:14" ht="60" customHeight="1">
      <c r="A121" s="71" t="s">
        <v>312</v>
      </c>
      <c r="B121" s="70">
        <v>55170</v>
      </c>
      <c r="C121" s="30" t="s">
        <v>340</v>
      </c>
      <c r="D121" s="25">
        <v>68</v>
      </c>
      <c r="E121" s="25">
        <v>72</v>
      </c>
      <c r="F121" s="25">
        <v>0.25</v>
      </c>
      <c r="G121" s="27"/>
      <c r="H121" s="25">
        <f t="shared" si="48"/>
        <v>0</v>
      </c>
      <c r="I121" s="25">
        <f t="shared" si="49"/>
        <v>0</v>
      </c>
      <c r="J121" s="40" t="s">
        <v>341</v>
      </c>
      <c r="K121" s="49"/>
      <c r="N121" s="1"/>
    </row>
    <row r="122" spans="1:14" ht="50.1" customHeight="1">
      <c r="A122" s="72" t="s">
        <v>274</v>
      </c>
      <c r="B122" s="70">
        <v>62460</v>
      </c>
      <c r="C122" s="30" t="s">
        <v>61</v>
      </c>
      <c r="D122" s="25">
        <v>85</v>
      </c>
      <c r="E122" s="25">
        <v>95</v>
      </c>
      <c r="F122" s="25">
        <v>0.73</v>
      </c>
      <c r="G122" s="27"/>
      <c r="H122" s="25">
        <f t="shared" si="44"/>
        <v>0</v>
      </c>
      <c r="I122" s="25">
        <f t="shared" si="45"/>
        <v>0</v>
      </c>
      <c r="J122" s="31" t="s">
        <v>310</v>
      </c>
      <c r="K122" s="56"/>
      <c r="N122" s="1"/>
    </row>
    <row r="123" spans="1:14" ht="56.25" customHeight="1" thickBot="1">
      <c r="A123" s="73" t="s">
        <v>275</v>
      </c>
      <c r="B123" s="70">
        <v>101250</v>
      </c>
      <c r="C123" s="18" t="s">
        <v>62</v>
      </c>
      <c r="D123" s="19">
        <v>118</v>
      </c>
      <c r="E123" s="25">
        <v>130</v>
      </c>
      <c r="F123" s="19">
        <v>1.05</v>
      </c>
      <c r="G123" s="20"/>
      <c r="H123" s="19">
        <f t="shared" si="44"/>
        <v>0</v>
      </c>
      <c r="I123" s="19">
        <f t="shared" si="45"/>
        <v>0</v>
      </c>
      <c r="J123" s="21" t="s">
        <v>311</v>
      </c>
      <c r="K123" s="55"/>
      <c r="N123" s="1"/>
    </row>
    <row r="124" spans="1:14" ht="20.25" customHeight="1">
      <c r="A124" s="79" t="s">
        <v>63</v>
      </c>
      <c r="B124" s="80"/>
      <c r="C124" s="80"/>
      <c r="D124" s="80"/>
      <c r="E124" s="80"/>
      <c r="F124" s="80"/>
      <c r="G124" s="80"/>
      <c r="H124" s="80"/>
      <c r="I124" s="80"/>
      <c r="J124" s="78"/>
      <c r="K124" s="78"/>
      <c r="N124" s="1"/>
    </row>
    <row r="125" spans="1:14" ht="69.75" customHeight="1">
      <c r="A125" s="65" t="s">
        <v>383</v>
      </c>
      <c r="B125" s="17">
        <v>61300</v>
      </c>
      <c r="C125" s="41" t="s">
        <v>64</v>
      </c>
      <c r="D125" s="25">
        <v>70</v>
      </c>
      <c r="E125" s="25">
        <v>106</v>
      </c>
      <c r="F125" s="25">
        <f>0.6*0.7*1</f>
        <v>0.42</v>
      </c>
      <c r="G125" s="27"/>
      <c r="H125" s="25">
        <f>G125*E125</f>
        <v>0</v>
      </c>
      <c r="I125" s="25">
        <f>G125*F125</f>
        <v>0</v>
      </c>
      <c r="J125" s="31" t="s">
        <v>232</v>
      </c>
      <c r="K125" s="32"/>
      <c r="N125" s="1"/>
    </row>
    <row r="126" spans="1:14" ht="21" customHeight="1">
      <c r="A126" s="76" t="s">
        <v>65</v>
      </c>
      <c r="B126" s="77"/>
      <c r="C126" s="77"/>
      <c r="D126" s="77"/>
      <c r="E126" s="77"/>
      <c r="F126" s="77"/>
      <c r="G126" s="77"/>
      <c r="H126" s="77"/>
      <c r="I126" s="77"/>
      <c r="J126" s="78"/>
      <c r="K126" s="78"/>
      <c r="N126" s="1"/>
    </row>
    <row r="127" spans="1:14" ht="65.45" customHeight="1">
      <c r="A127" s="51" t="s">
        <v>247</v>
      </c>
      <c r="B127" s="17">
        <v>180200</v>
      </c>
      <c r="C127" s="18" t="s">
        <v>66</v>
      </c>
      <c r="D127" s="19">
        <v>136</v>
      </c>
      <c r="E127" s="25">
        <v>166</v>
      </c>
      <c r="F127" s="19">
        <v>0.52895999999999987</v>
      </c>
      <c r="G127" s="20"/>
      <c r="H127" s="19">
        <f>G127*E127</f>
        <v>0</v>
      </c>
      <c r="I127" s="19">
        <f>G127*F127</f>
        <v>0</v>
      </c>
      <c r="J127" s="58" t="s">
        <v>350</v>
      </c>
      <c r="K127" s="83"/>
      <c r="N127" s="1"/>
    </row>
    <row r="128" spans="1:14" ht="67.900000000000006" customHeight="1">
      <c r="A128" s="51" t="s">
        <v>270</v>
      </c>
      <c r="B128" s="17">
        <v>185270</v>
      </c>
      <c r="C128" s="30" t="s">
        <v>67</v>
      </c>
      <c r="D128" s="25">
        <v>138</v>
      </c>
      <c r="E128" s="25">
        <v>168.5</v>
      </c>
      <c r="F128" s="25">
        <v>0.57791999999999999</v>
      </c>
      <c r="G128" s="27"/>
      <c r="H128" s="25">
        <f>G128*E128</f>
        <v>0</v>
      </c>
      <c r="I128" s="25">
        <f>G128*F128</f>
        <v>0</v>
      </c>
      <c r="J128" s="59" t="s">
        <v>351</v>
      </c>
      <c r="K128" s="84"/>
      <c r="N128" s="1"/>
    </row>
    <row r="129" spans="1:14" ht="66" customHeight="1">
      <c r="A129" s="51" t="s">
        <v>271</v>
      </c>
      <c r="B129" s="17">
        <v>233700</v>
      </c>
      <c r="C129" s="30" t="s">
        <v>68</v>
      </c>
      <c r="D129" s="25">
        <v>203</v>
      </c>
      <c r="E129" s="25">
        <v>239</v>
      </c>
      <c r="F129" s="25">
        <v>0.78</v>
      </c>
      <c r="G129" s="27"/>
      <c r="H129" s="25">
        <f>G129*E129</f>
        <v>0</v>
      </c>
      <c r="I129" s="25">
        <f>G129*F129</f>
        <v>0</v>
      </c>
      <c r="J129" s="59" t="s">
        <v>352</v>
      </c>
      <c r="K129" s="84"/>
      <c r="N129" s="1"/>
    </row>
    <row r="130" spans="1:14" ht="65.45" customHeight="1">
      <c r="A130" s="51" t="s">
        <v>272</v>
      </c>
      <c r="B130" s="17">
        <v>260500</v>
      </c>
      <c r="C130" s="30" t="s">
        <v>69</v>
      </c>
      <c r="D130" s="25">
        <v>225</v>
      </c>
      <c r="E130" s="25">
        <v>263.5</v>
      </c>
      <c r="F130" s="25">
        <v>0.89821200000000012</v>
      </c>
      <c r="G130" s="27"/>
      <c r="H130" s="25">
        <f>G130*E130</f>
        <v>0</v>
      </c>
      <c r="I130" s="25">
        <f>G130*F130</f>
        <v>0</v>
      </c>
      <c r="J130" s="59" t="s">
        <v>353</v>
      </c>
      <c r="K130" s="85"/>
      <c r="N130" s="1"/>
    </row>
    <row r="131" spans="1:14" ht="20.25" customHeight="1">
      <c r="A131" s="76" t="s">
        <v>70</v>
      </c>
      <c r="B131" s="77"/>
      <c r="C131" s="77"/>
      <c r="D131" s="77"/>
      <c r="E131" s="77"/>
      <c r="F131" s="77"/>
      <c r="G131" s="77"/>
      <c r="H131" s="77"/>
      <c r="I131" s="77"/>
      <c r="J131" s="78"/>
      <c r="K131" s="78"/>
      <c r="N131" s="1"/>
    </row>
    <row r="132" spans="1:14" ht="50.1" customHeight="1">
      <c r="A132" s="51" t="s">
        <v>285</v>
      </c>
      <c r="B132" s="17">
        <v>5200</v>
      </c>
      <c r="C132" s="30" t="s">
        <v>287</v>
      </c>
      <c r="D132" s="25">
        <v>5</v>
      </c>
      <c r="E132" s="25">
        <v>6</v>
      </c>
      <c r="F132" s="25">
        <v>0.03</v>
      </c>
      <c r="G132" s="27"/>
      <c r="H132" s="25">
        <f t="shared" ref="H132" si="50">G132*E132</f>
        <v>0</v>
      </c>
      <c r="I132" s="25">
        <f t="shared" ref="I132" si="51">G132*F132</f>
        <v>0</v>
      </c>
      <c r="J132" s="31" t="s">
        <v>289</v>
      </c>
      <c r="K132" s="32"/>
      <c r="N132" s="1"/>
    </row>
    <row r="133" spans="1:14" ht="50.1" customHeight="1">
      <c r="A133" s="51" t="s">
        <v>286</v>
      </c>
      <c r="B133" s="17">
        <v>9780</v>
      </c>
      <c r="C133" s="30" t="s">
        <v>288</v>
      </c>
      <c r="D133" s="25">
        <v>5</v>
      </c>
      <c r="E133" s="25">
        <v>6</v>
      </c>
      <c r="F133" s="25">
        <v>0.03</v>
      </c>
      <c r="G133" s="27"/>
      <c r="H133" s="25">
        <f t="shared" ref="H133" si="52">G133*E133</f>
        <v>0</v>
      </c>
      <c r="I133" s="25">
        <f t="shared" ref="I133" si="53">G133*F133</f>
        <v>0</v>
      </c>
      <c r="J133" s="31" t="s">
        <v>290</v>
      </c>
      <c r="K133" s="32"/>
      <c r="N133" s="1"/>
    </row>
    <row r="134" spans="1:14" ht="50.1" customHeight="1">
      <c r="A134" s="51" t="s">
        <v>321</v>
      </c>
      <c r="B134" s="17">
        <v>5050</v>
      </c>
      <c r="C134" s="30" t="s">
        <v>71</v>
      </c>
      <c r="D134" s="25">
        <v>4.5999999999999996</v>
      </c>
      <c r="E134" s="25">
        <v>5.4</v>
      </c>
      <c r="F134" s="25">
        <v>4.1850000000000005E-2</v>
      </c>
      <c r="G134" s="27"/>
      <c r="H134" s="25">
        <f t="shared" ref="H134:H141" si="54">G134*E134</f>
        <v>0</v>
      </c>
      <c r="I134" s="25">
        <f t="shared" ref="I134:I141" si="55">G134*F134</f>
        <v>0</v>
      </c>
      <c r="J134" s="31" t="s">
        <v>234</v>
      </c>
      <c r="K134" s="32"/>
      <c r="N134" s="1"/>
    </row>
    <row r="135" spans="1:14" ht="52.5" customHeight="1">
      <c r="A135" s="51" t="s">
        <v>319</v>
      </c>
      <c r="B135" s="17">
        <v>10100</v>
      </c>
      <c r="C135" s="30" t="s">
        <v>72</v>
      </c>
      <c r="D135" s="25">
        <v>9.3000000000000007</v>
      </c>
      <c r="E135" s="25">
        <v>9.6</v>
      </c>
      <c r="F135" s="25">
        <v>7.9515000000000002E-2</v>
      </c>
      <c r="G135" s="27"/>
      <c r="H135" s="25">
        <f t="shared" si="54"/>
        <v>0</v>
      </c>
      <c r="I135" s="25">
        <f t="shared" si="55"/>
        <v>0</v>
      </c>
      <c r="J135" s="31" t="s">
        <v>235</v>
      </c>
      <c r="K135" s="32"/>
      <c r="N135" s="1"/>
    </row>
    <row r="136" spans="1:14" ht="50.1" customHeight="1">
      <c r="A136" s="51" t="s">
        <v>322</v>
      </c>
      <c r="B136" s="17">
        <v>7200</v>
      </c>
      <c r="C136" s="30" t="s">
        <v>73</v>
      </c>
      <c r="D136" s="25">
        <v>5.6</v>
      </c>
      <c r="E136" s="25">
        <v>6.6</v>
      </c>
      <c r="F136" s="25">
        <v>5.1300000000000005E-2</v>
      </c>
      <c r="G136" s="27"/>
      <c r="H136" s="25">
        <f t="shared" si="54"/>
        <v>0</v>
      </c>
      <c r="I136" s="25">
        <f t="shared" si="55"/>
        <v>0</v>
      </c>
      <c r="J136" s="31" t="s">
        <v>236</v>
      </c>
      <c r="K136" s="32"/>
      <c r="N136" s="1"/>
    </row>
    <row r="137" spans="1:14" ht="50.1" customHeight="1">
      <c r="A137" s="51" t="s">
        <v>320</v>
      </c>
      <c r="B137" s="17">
        <v>14100</v>
      </c>
      <c r="C137" s="30" t="s">
        <v>74</v>
      </c>
      <c r="D137" s="25">
        <v>10.4</v>
      </c>
      <c r="E137" s="25">
        <v>11.7</v>
      </c>
      <c r="F137" s="25">
        <v>9.7470000000000001E-2</v>
      </c>
      <c r="G137" s="27"/>
      <c r="H137" s="25">
        <f t="shared" si="54"/>
        <v>0</v>
      </c>
      <c r="I137" s="25">
        <f t="shared" si="55"/>
        <v>0</v>
      </c>
      <c r="J137" s="31" t="s">
        <v>237</v>
      </c>
      <c r="K137" s="32"/>
      <c r="N137" s="1"/>
    </row>
    <row r="138" spans="1:14" ht="50.1" customHeight="1">
      <c r="A138" s="68" t="s">
        <v>75</v>
      </c>
      <c r="B138" s="64" t="s">
        <v>303</v>
      </c>
      <c r="C138" s="30" t="s">
        <v>76</v>
      </c>
      <c r="D138" s="25">
        <v>7.5</v>
      </c>
      <c r="E138" s="25">
        <v>8.5</v>
      </c>
      <c r="F138" s="25">
        <v>0.12479999999999999</v>
      </c>
      <c r="G138" s="27"/>
      <c r="H138" s="25">
        <f t="shared" si="54"/>
        <v>0</v>
      </c>
      <c r="I138" s="25">
        <f t="shared" si="55"/>
        <v>0</v>
      </c>
      <c r="J138" s="31" t="s">
        <v>238</v>
      </c>
      <c r="K138" s="32"/>
      <c r="N138" s="1"/>
    </row>
    <row r="139" spans="1:14" ht="50.1" customHeight="1">
      <c r="A139" s="68" t="s">
        <v>77</v>
      </c>
      <c r="B139" s="64" t="s">
        <v>303</v>
      </c>
      <c r="C139" s="30" t="s">
        <v>78</v>
      </c>
      <c r="D139" s="25">
        <v>11</v>
      </c>
      <c r="E139" s="25">
        <v>13</v>
      </c>
      <c r="F139" s="25">
        <v>0.17472000000000001</v>
      </c>
      <c r="G139" s="27"/>
      <c r="H139" s="25">
        <f t="shared" si="54"/>
        <v>0</v>
      </c>
      <c r="I139" s="25">
        <f t="shared" si="55"/>
        <v>0</v>
      </c>
      <c r="J139" s="31" t="s">
        <v>239</v>
      </c>
      <c r="K139" s="32"/>
      <c r="N139" s="1"/>
    </row>
    <row r="140" spans="1:14" ht="50.1" customHeight="1">
      <c r="A140" s="68" t="s">
        <v>79</v>
      </c>
      <c r="B140" s="64" t="s">
        <v>303</v>
      </c>
      <c r="C140" s="30" t="s">
        <v>80</v>
      </c>
      <c r="D140" s="25">
        <v>10</v>
      </c>
      <c r="E140" s="25">
        <v>11</v>
      </c>
      <c r="F140" s="25">
        <v>0.14399999999999999</v>
      </c>
      <c r="G140" s="27"/>
      <c r="H140" s="25">
        <f t="shared" si="54"/>
        <v>0</v>
      </c>
      <c r="I140" s="25">
        <f t="shared" si="55"/>
        <v>0</v>
      </c>
      <c r="J140" s="31" t="s">
        <v>240</v>
      </c>
      <c r="K140" s="32"/>
      <c r="N140" s="1"/>
    </row>
    <row r="141" spans="1:14" ht="54.75" customHeight="1">
      <c r="A141" s="68" t="s">
        <v>81</v>
      </c>
      <c r="B141" s="64" t="s">
        <v>303</v>
      </c>
      <c r="C141" s="30" t="s">
        <v>82</v>
      </c>
      <c r="D141" s="25">
        <v>18.600000000000001</v>
      </c>
      <c r="E141" s="25">
        <v>19.600000000000001</v>
      </c>
      <c r="F141" s="25">
        <v>0.2016</v>
      </c>
      <c r="G141" s="27"/>
      <c r="H141" s="25">
        <f t="shared" si="54"/>
        <v>0</v>
      </c>
      <c r="I141" s="25">
        <f t="shared" si="55"/>
        <v>0</v>
      </c>
      <c r="J141" s="31" t="s">
        <v>241</v>
      </c>
      <c r="K141" s="32"/>
      <c r="N141" s="1"/>
    </row>
    <row r="142" spans="1:14" ht="25.5" customHeight="1">
      <c r="A142" s="86" t="s">
        <v>83</v>
      </c>
      <c r="B142" s="80"/>
      <c r="C142" s="80"/>
      <c r="D142" s="80"/>
      <c r="E142" s="80"/>
      <c r="F142" s="80"/>
      <c r="G142" s="80"/>
      <c r="H142" s="80"/>
      <c r="I142" s="80"/>
      <c r="J142" s="78"/>
      <c r="K142" s="78"/>
      <c r="N142" s="1"/>
    </row>
    <row r="143" spans="1:14" ht="61.5" customHeight="1">
      <c r="A143" s="51" t="s">
        <v>168</v>
      </c>
      <c r="B143" s="17">
        <v>68850</v>
      </c>
      <c r="C143" s="18" t="s">
        <v>84</v>
      </c>
      <c r="D143" s="19">
        <v>70</v>
      </c>
      <c r="E143" s="25">
        <v>86</v>
      </c>
      <c r="F143" s="19">
        <v>0.42</v>
      </c>
      <c r="G143" s="20"/>
      <c r="H143" s="19">
        <f>G143*E143</f>
        <v>0</v>
      </c>
      <c r="I143" s="19">
        <f>G143*F143</f>
        <v>0</v>
      </c>
      <c r="J143" s="21" t="s">
        <v>85</v>
      </c>
      <c r="K143" s="22"/>
      <c r="N143" s="1"/>
    </row>
    <row r="144" spans="1:14" ht="24.75" customHeight="1">
      <c r="A144" s="86" t="s">
        <v>86</v>
      </c>
      <c r="B144" s="80"/>
      <c r="C144" s="80"/>
      <c r="D144" s="80"/>
      <c r="E144" s="80"/>
      <c r="F144" s="80"/>
      <c r="G144" s="80"/>
      <c r="H144" s="80"/>
      <c r="I144" s="80"/>
      <c r="J144" s="78"/>
      <c r="K144" s="78"/>
      <c r="N144" s="1"/>
    </row>
    <row r="145" spans="1:14" ht="50.1" customHeight="1">
      <c r="A145" s="51" t="s">
        <v>314</v>
      </c>
      <c r="B145" s="48">
        <v>12500</v>
      </c>
      <c r="C145" s="30" t="s">
        <v>88</v>
      </c>
      <c r="D145" s="25">
        <v>9</v>
      </c>
      <c r="E145" s="25">
        <v>10</v>
      </c>
      <c r="F145" s="25">
        <v>4.6200000000000005E-2</v>
      </c>
      <c r="G145" s="27"/>
      <c r="H145" s="25">
        <f t="shared" ref="H145:H154" si="56">G145*E145</f>
        <v>0</v>
      </c>
      <c r="I145" s="25">
        <f t="shared" ref="I145:I154" si="57">G145*F145</f>
        <v>0</v>
      </c>
      <c r="J145" s="31" t="s">
        <v>308</v>
      </c>
      <c r="K145" s="32"/>
      <c r="N145" s="1"/>
    </row>
    <row r="146" spans="1:14" ht="50.1" customHeight="1">
      <c r="A146" s="51" t="s">
        <v>313</v>
      </c>
      <c r="B146" s="48">
        <v>15000</v>
      </c>
      <c r="C146" s="30" t="s">
        <v>89</v>
      </c>
      <c r="D146" s="25">
        <v>10.6</v>
      </c>
      <c r="E146" s="25">
        <v>11.5</v>
      </c>
      <c r="F146" s="25">
        <v>6.3103999999999993E-2</v>
      </c>
      <c r="G146" s="27"/>
      <c r="H146" s="25">
        <f t="shared" si="56"/>
        <v>0</v>
      </c>
      <c r="I146" s="25">
        <f t="shared" si="57"/>
        <v>0</v>
      </c>
      <c r="J146" s="31" t="s">
        <v>183</v>
      </c>
      <c r="K146" s="32"/>
      <c r="N146" s="1"/>
    </row>
    <row r="147" spans="1:14" ht="50.1" customHeight="1">
      <c r="A147" s="51" t="s">
        <v>315</v>
      </c>
      <c r="B147" s="48">
        <v>17300</v>
      </c>
      <c r="C147" s="30" t="s">
        <v>90</v>
      </c>
      <c r="D147" s="25">
        <v>12.5</v>
      </c>
      <c r="E147" s="25">
        <v>13.5</v>
      </c>
      <c r="F147" s="25">
        <v>8.7648000000000004E-2</v>
      </c>
      <c r="G147" s="27"/>
      <c r="H147" s="25">
        <f t="shared" si="56"/>
        <v>0</v>
      </c>
      <c r="I147" s="25">
        <f t="shared" si="57"/>
        <v>0</v>
      </c>
      <c r="J147" s="31" t="s">
        <v>184</v>
      </c>
      <c r="K147" s="32"/>
      <c r="N147" s="1"/>
    </row>
    <row r="148" spans="1:14" ht="52.5" customHeight="1">
      <c r="A148" s="51" t="s">
        <v>273</v>
      </c>
      <c r="B148" s="48">
        <v>21600</v>
      </c>
      <c r="C148" s="30" t="s">
        <v>87</v>
      </c>
      <c r="D148" s="25">
        <v>14</v>
      </c>
      <c r="E148" s="25">
        <v>16</v>
      </c>
      <c r="F148" s="25">
        <v>7.1999999999999995E-2</v>
      </c>
      <c r="G148" s="27"/>
      <c r="H148" s="25">
        <f t="shared" si="56"/>
        <v>0</v>
      </c>
      <c r="I148" s="25">
        <f t="shared" si="57"/>
        <v>0</v>
      </c>
      <c r="J148" s="31" t="s">
        <v>185</v>
      </c>
      <c r="K148" s="32"/>
      <c r="N148" s="1"/>
    </row>
    <row r="149" spans="1:14" ht="50.1" customHeight="1">
      <c r="A149" s="51" t="s">
        <v>316</v>
      </c>
      <c r="B149" s="48">
        <v>12500</v>
      </c>
      <c r="C149" s="30" t="s">
        <v>91</v>
      </c>
      <c r="D149" s="25">
        <v>9</v>
      </c>
      <c r="E149" s="25">
        <v>9</v>
      </c>
      <c r="F149" s="25">
        <v>3.2805000000000008E-2</v>
      </c>
      <c r="G149" s="27"/>
      <c r="H149" s="25">
        <f t="shared" si="56"/>
        <v>0</v>
      </c>
      <c r="I149" s="25">
        <f t="shared" si="57"/>
        <v>0</v>
      </c>
      <c r="J149" s="31" t="s">
        <v>186</v>
      </c>
      <c r="K149" s="32"/>
      <c r="N149" s="1"/>
    </row>
    <row r="150" spans="1:14" ht="50.1" customHeight="1">
      <c r="A150" s="51" t="s">
        <v>317</v>
      </c>
      <c r="B150" s="48">
        <v>14770</v>
      </c>
      <c r="C150" s="30" t="s">
        <v>92</v>
      </c>
      <c r="D150" s="25">
        <v>10.6</v>
      </c>
      <c r="E150" s="25">
        <v>10</v>
      </c>
      <c r="F150" s="25">
        <v>4.2282E-2</v>
      </c>
      <c r="G150" s="27"/>
      <c r="H150" s="25">
        <f t="shared" si="56"/>
        <v>0</v>
      </c>
      <c r="I150" s="25">
        <f t="shared" si="57"/>
        <v>0</v>
      </c>
      <c r="J150" s="31" t="s">
        <v>187</v>
      </c>
      <c r="K150" s="32"/>
      <c r="N150" s="1"/>
    </row>
    <row r="151" spans="1:14" ht="50.1" customHeight="1">
      <c r="A151" s="51" t="s">
        <v>318</v>
      </c>
      <c r="B151" s="48">
        <v>18209</v>
      </c>
      <c r="C151" s="30" t="s">
        <v>93</v>
      </c>
      <c r="D151" s="25">
        <v>13</v>
      </c>
      <c r="E151" s="25">
        <v>13.5</v>
      </c>
      <c r="F151" s="25">
        <v>5.3217E-2</v>
      </c>
      <c r="G151" s="27"/>
      <c r="H151" s="25">
        <f t="shared" si="56"/>
        <v>0</v>
      </c>
      <c r="I151" s="25">
        <f t="shared" si="57"/>
        <v>0</v>
      </c>
      <c r="J151" s="31" t="s">
        <v>188</v>
      </c>
      <c r="K151" s="32"/>
      <c r="N151" s="1"/>
    </row>
    <row r="152" spans="1:14" ht="50.1" customHeight="1">
      <c r="A152" s="68" t="s">
        <v>94</v>
      </c>
      <c r="B152" s="64" t="s">
        <v>303</v>
      </c>
      <c r="C152" s="30" t="s">
        <v>95</v>
      </c>
      <c r="D152" s="25">
        <v>113</v>
      </c>
      <c r="E152" s="25">
        <v>130</v>
      </c>
      <c r="F152" s="25">
        <v>0.29987399999999997</v>
      </c>
      <c r="G152" s="27"/>
      <c r="H152" s="25">
        <f t="shared" si="56"/>
        <v>0</v>
      </c>
      <c r="I152" s="25">
        <f t="shared" si="57"/>
        <v>0</v>
      </c>
      <c r="J152" s="31" t="s">
        <v>96</v>
      </c>
      <c r="K152" s="32"/>
      <c r="N152" s="1"/>
    </row>
    <row r="153" spans="1:14" ht="50.1" customHeight="1">
      <c r="A153" s="68" t="s">
        <v>97</v>
      </c>
      <c r="B153" s="64" t="s">
        <v>303</v>
      </c>
      <c r="C153" s="30" t="s">
        <v>98</v>
      </c>
      <c r="D153" s="25">
        <v>158</v>
      </c>
      <c r="E153" s="25">
        <v>179</v>
      </c>
      <c r="F153" s="25">
        <v>0.45926400000000001</v>
      </c>
      <c r="G153" s="27"/>
      <c r="H153" s="25">
        <f t="shared" si="56"/>
        <v>0</v>
      </c>
      <c r="I153" s="25">
        <f t="shared" si="57"/>
        <v>0</v>
      </c>
      <c r="J153" s="31" t="s">
        <v>99</v>
      </c>
      <c r="K153" s="32"/>
      <c r="N153" s="1"/>
    </row>
    <row r="154" spans="1:14" ht="50.1" customHeight="1">
      <c r="A154" s="68" t="s">
        <v>100</v>
      </c>
      <c r="B154" s="64" t="s">
        <v>303</v>
      </c>
      <c r="C154" s="30" t="s">
        <v>101</v>
      </c>
      <c r="D154" s="25">
        <v>163</v>
      </c>
      <c r="E154" s="25">
        <v>188</v>
      </c>
      <c r="F154" s="25">
        <v>0.65881199999999995</v>
      </c>
      <c r="G154" s="27"/>
      <c r="H154" s="25">
        <f t="shared" si="56"/>
        <v>0</v>
      </c>
      <c r="I154" s="25">
        <f t="shared" si="57"/>
        <v>0</v>
      </c>
      <c r="J154" s="31" t="s">
        <v>102</v>
      </c>
      <c r="K154" s="32"/>
      <c r="N154" s="1"/>
    </row>
    <row r="155" spans="1:14" ht="15.75">
      <c r="A155" s="86" t="s">
        <v>103</v>
      </c>
      <c r="B155" s="80"/>
      <c r="C155" s="80"/>
      <c r="D155" s="80"/>
      <c r="E155" s="80"/>
      <c r="F155" s="80"/>
      <c r="G155" s="80"/>
      <c r="H155" s="80"/>
      <c r="I155" s="80"/>
      <c r="J155" s="78"/>
      <c r="K155" s="78"/>
      <c r="N155" s="1"/>
    </row>
    <row r="156" spans="1:14" ht="50.1" customHeight="1">
      <c r="A156" s="50" t="s">
        <v>177</v>
      </c>
      <c r="B156" s="17">
        <v>113069</v>
      </c>
      <c r="C156" s="30" t="s">
        <v>151</v>
      </c>
      <c r="D156" s="19">
        <v>120</v>
      </c>
      <c r="E156" s="25">
        <v>140</v>
      </c>
      <c r="F156" s="19">
        <v>0.22176000000000004</v>
      </c>
      <c r="G156" s="20"/>
      <c r="H156" s="19">
        <f t="shared" ref="H156:H175" si="58">G156*E156</f>
        <v>0</v>
      </c>
      <c r="I156" s="19">
        <f t="shared" ref="I156:I175" si="59">G156*F156</f>
        <v>0</v>
      </c>
      <c r="J156" s="21" t="s">
        <v>227</v>
      </c>
      <c r="K156" s="42"/>
      <c r="N156" s="1"/>
    </row>
    <row r="157" spans="1:14" ht="50.1" customHeight="1">
      <c r="A157" s="50" t="s">
        <v>161</v>
      </c>
      <c r="B157" s="17">
        <v>137918</v>
      </c>
      <c r="C157" s="18" t="s">
        <v>104</v>
      </c>
      <c r="D157" s="19">
        <v>125</v>
      </c>
      <c r="E157" s="25">
        <v>160</v>
      </c>
      <c r="F157" s="19">
        <v>0.60443999999999987</v>
      </c>
      <c r="G157" s="20"/>
      <c r="H157" s="19">
        <f t="shared" si="58"/>
        <v>0</v>
      </c>
      <c r="I157" s="19">
        <f t="shared" si="59"/>
        <v>0</v>
      </c>
      <c r="J157" s="21" t="s">
        <v>226</v>
      </c>
      <c r="K157" s="42"/>
      <c r="N157" s="1"/>
    </row>
    <row r="158" spans="1:14" ht="50.1" customHeight="1">
      <c r="A158" s="50" t="s">
        <v>178</v>
      </c>
      <c r="B158" s="17">
        <v>236984</v>
      </c>
      <c r="C158" s="30" t="s">
        <v>105</v>
      </c>
      <c r="D158" s="25">
        <v>140</v>
      </c>
      <c r="E158" s="25">
        <v>170</v>
      </c>
      <c r="F158" s="25">
        <v>0.56222400000000017</v>
      </c>
      <c r="G158" s="27"/>
      <c r="H158" s="25">
        <f t="shared" si="58"/>
        <v>0</v>
      </c>
      <c r="I158" s="25">
        <f t="shared" si="59"/>
        <v>0</v>
      </c>
      <c r="J158" s="31" t="s">
        <v>225</v>
      </c>
      <c r="K158" s="43"/>
      <c r="N158" s="1"/>
    </row>
    <row r="159" spans="1:14" ht="50.1" customHeight="1">
      <c r="A159" s="50" t="s">
        <v>179</v>
      </c>
      <c r="B159" s="17">
        <v>102500</v>
      </c>
      <c r="C159" s="30" t="s">
        <v>151</v>
      </c>
      <c r="D159" s="25">
        <v>120</v>
      </c>
      <c r="E159" s="25">
        <v>140</v>
      </c>
      <c r="F159" s="25">
        <v>0.45</v>
      </c>
      <c r="G159" s="44"/>
      <c r="H159" s="25">
        <f t="shared" ref="H159" si="60">G159*E159</f>
        <v>0</v>
      </c>
      <c r="I159" s="25">
        <f t="shared" ref="I159" si="61">G159*F159</f>
        <v>0</v>
      </c>
      <c r="J159" s="31" t="s">
        <v>224</v>
      </c>
      <c r="K159" s="43"/>
      <c r="N159" s="1"/>
    </row>
    <row r="160" spans="1:14" ht="50.1" customHeight="1">
      <c r="A160" s="50" t="s">
        <v>180</v>
      </c>
      <c r="B160" s="17">
        <v>118580</v>
      </c>
      <c r="C160" s="30" t="s">
        <v>104</v>
      </c>
      <c r="D160" s="25">
        <v>125</v>
      </c>
      <c r="E160" s="25">
        <v>160</v>
      </c>
      <c r="F160" s="25">
        <v>0.60443999999999987</v>
      </c>
      <c r="G160" s="27"/>
      <c r="H160" s="25">
        <f t="shared" si="58"/>
        <v>0</v>
      </c>
      <c r="I160" s="25">
        <f t="shared" si="59"/>
        <v>0</v>
      </c>
      <c r="J160" s="31" t="s">
        <v>223</v>
      </c>
      <c r="K160" s="43"/>
      <c r="N160" s="1"/>
    </row>
    <row r="161" spans="1:14" ht="50.1" customHeight="1">
      <c r="A161" s="50" t="s">
        <v>246</v>
      </c>
      <c r="B161" s="17">
        <v>198825</v>
      </c>
      <c r="C161" s="30" t="s">
        <v>105</v>
      </c>
      <c r="D161" s="25">
        <v>240</v>
      </c>
      <c r="E161" s="25">
        <v>260</v>
      </c>
      <c r="F161" s="25">
        <v>0.66</v>
      </c>
      <c r="G161" s="27"/>
      <c r="H161" s="25">
        <f t="shared" si="58"/>
        <v>0</v>
      </c>
      <c r="I161" s="25">
        <f t="shared" si="59"/>
        <v>0</v>
      </c>
      <c r="J161" s="31" t="s">
        <v>222</v>
      </c>
      <c r="K161" s="43"/>
      <c r="N161" s="1"/>
    </row>
    <row r="162" spans="1:14" ht="50.1" customHeight="1">
      <c r="A162" s="23" t="s">
        <v>176</v>
      </c>
      <c r="B162" s="64" t="s">
        <v>303</v>
      </c>
      <c r="C162" s="30" t="s">
        <v>106</v>
      </c>
      <c r="D162" s="25">
        <v>240</v>
      </c>
      <c r="E162" s="25">
        <v>280</v>
      </c>
      <c r="F162" s="25">
        <v>1.026375</v>
      </c>
      <c r="G162" s="27"/>
      <c r="H162" s="25">
        <f t="shared" si="58"/>
        <v>0</v>
      </c>
      <c r="I162" s="25">
        <f t="shared" si="59"/>
        <v>0</v>
      </c>
      <c r="J162" s="31" t="s">
        <v>221</v>
      </c>
      <c r="K162" s="91"/>
      <c r="N162" s="1"/>
    </row>
    <row r="163" spans="1:14" ht="50.1" customHeight="1">
      <c r="A163" s="50" t="s">
        <v>245</v>
      </c>
      <c r="B163" s="17">
        <v>262570</v>
      </c>
      <c r="C163" s="30" t="s">
        <v>384</v>
      </c>
      <c r="D163" s="25">
        <v>202</v>
      </c>
      <c r="E163" s="25">
        <v>210</v>
      </c>
      <c r="F163" s="25">
        <v>1.35</v>
      </c>
      <c r="G163" s="27"/>
      <c r="H163" s="25">
        <f t="shared" si="58"/>
        <v>0</v>
      </c>
      <c r="I163" s="25">
        <f t="shared" si="59"/>
        <v>0</v>
      </c>
      <c r="J163" s="31" t="s">
        <v>385</v>
      </c>
      <c r="K163" s="92"/>
      <c r="N163" s="1"/>
    </row>
    <row r="164" spans="1:14" ht="50.1" customHeight="1">
      <c r="A164" s="50" t="s">
        <v>162</v>
      </c>
      <c r="B164" s="17">
        <v>63965</v>
      </c>
      <c r="C164" s="30" t="s">
        <v>107</v>
      </c>
      <c r="D164" s="25">
        <v>35</v>
      </c>
      <c r="E164" s="25">
        <v>40</v>
      </c>
      <c r="F164" s="25">
        <v>0.10474799999999999</v>
      </c>
      <c r="G164" s="44"/>
      <c r="H164" s="25">
        <f t="shared" si="58"/>
        <v>0</v>
      </c>
      <c r="I164" s="25">
        <f t="shared" si="59"/>
        <v>0</v>
      </c>
      <c r="J164" s="31" t="s">
        <v>220</v>
      </c>
      <c r="K164" s="43"/>
      <c r="N164" s="1"/>
    </row>
    <row r="165" spans="1:14" ht="50.1" customHeight="1">
      <c r="A165" s="50" t="s">
        <v>175</v>
      </c>
      <c r="B165" s="17">
        <v>89595</v>
      </c>
      <c r="C165" s="30" t="s">
        <v>108</v>
      </c>
      <c r="D165" s="25">
        <v>80</v>
      </c>
      <c r="E165" s="25">
        <v>100</v>
      </c>
      <c r="F165" s="25">
        <v>0.21780000000000002</v>
      </c>
      <c r="G165" s="44"/>
      <c r="H165" s="25">
        <f t="shared" si="58"/>
        <v>0</v>
      </c>
      <c r="I165" s="25">
        <f t="shared" si="59"/>
        <v>0</v>
      </c>
      <c r="J165" s="31" t="s">
        <v>219</v>
      </c>
      <c r="K165" s="32"/>
      <c r="N165" s="1"/>
    </row>
    <row r="166" spans="1:14" ht="60" customHeight="1">
      <c r="A166" s="51" t="s">
        <v>281</v>
      </c>
      <c r="B166" s="17">
        <v>6700</v>
      </c>
      <c r="C166" s="18" t="s">
        <v>109</v>
      </c>
      <c r="D166" s="19">
        <v>5.6</v>
      </c>
      <c r="E166" s="25">
        <v>6</v>
      </c>
      <c r="F166" s="19">
        <v>3.0940000000000002E-2</v>
      </c>
      <c r="G166" s="20"/>
      <c r="H166" s="19">
        <f t="shared" si="58"/>
        <v>0</v>
      </c>
      <c r="I166" s="19">
        <f t="shared" si="59"/>
        <v>0</v>
      </c>
      <c r="J166" s="21" t="s">
        <v>218</v>
      </c>
      <c r="K166" s="22"/>
      <c r="N166" s="1"/>
    </row>
    <row r="167" spans="1:14" ht="50.1" customHeight="1">
      <c r="A167" s="51" t="s">
        <v>172</v>
      </c>
      <c r="B167" s="17">
        <v>1210</v>
      </c>
      <c r="C167" s="18" t="s">
        <v>110</v>
      </c>
      <c r="D167" s="19">
        <v>1.5</v>
      </c>
      <c r="E167" s="25">
        <v>1.6</v>
      </c>
      <c r="F167" s="19">
        <v>6.6599999999999993E-3</v>
      </c>
      <c r="G167" s="20"/>
      <c r="H167" s="19">
        <f t="shared" si="58"/>
        <v>0</v>
      </c>
      <c r="I167" s="19">
        <f t="shared" si="59"/>
        <v>0</v>
      </c>
      <c r="J167" s="21" t="s">
        <v>217</v>
      </c>
      <c r="K167" s="83"/>
      <c r="N167" s="1"/>
    </row>
    <row r="168" spans="1:14" ht="50.1" customHeight="1">
      <c r="A168" s="51" t="s">
        <v>306</v>
      </c>
      <c r="B168" s="17">
        <v>1705</v>
      </c>
      <c r="C168" s="18" t="s">
        <v>111</v>
      </c>
      <c r="D168" s="19">
        <v>2.5</v>
      </c>
      <c r="E168" s="25">
        <v>2.6</v>
      </c>
      <c r="F168" s="19">
        <v>8.4600000000000005E-3</v>
      </c>
      <c r="G168" s="20"/>
      <c r="H168" s="19">
        <f t="shared" si="58"/>
        <v>0</v>
      </c>
      <c r="I168" s="19">
        <f t="shared" si="59"/>
        <v>0</v>
      </c>
      <c r="J168" s="21" t="s">
        <v>216</v>
      </c>
      <c r="K168" s="84"/>
      <c r="N168" s="1"/>
    </row>
    <row r="169" spans="1:14" ht="50.1" customHeight="1">
      <c r="A169" s="51" t="s">
        <v>305</v>
      </c>
      <c r="B169" s="17">
        <v>2530</v>
      </c>
      <c r="C169" s="18" t="s">
        <v>112</v>
      </c>
      <c r="D169" s="19">
        <v>2.8</v>
      </c>
      <c r="E169" s="25">
        <v>3</v>
      </c>
      <c r="F169" s="19">
        <v>1.38E-2</v>
      </c>
      <c r="G169" s="20"/>
      <c r="H169" s="19">
        <f t="shared" si="58"/>
        <v>0</v>
      </c>
      <c r="I169" s="19">
        <f t="shared" si="59"/>
        <v>0</v>
      </c>
      <c r="J169" s="21" t="s">
        <v>215</v>
      </c>
      <c r="K169" s="85"/>
      <c r="N169" s="1"/>
    </row>
    <row r="170" spans="1:14" ht="50.1" customHeight="1">
      <c r="A170" s="51" t="s">
        <v>163</v>
      </c>
      <c r="B170" s="17">
        <v>1815</v>
      </c>
      <c r="C170" s="30" t="s">
        <v>110</v>
      </c>
      <c r="D170" s="25">
        <v>2</v>
      </c>
      <c r="E170" s="25">
        <v>2.1</v>
      </c>
      <c r="F170" s="25">
        <v>6.0000000000000001E-3</v>
      </c>
      <c r="G170" s="27"/>
      <c r="H170" s="25">
        <f t="shared" si="58"/>
        <v>0</v>
      </c>
      <c r="I170" s="25">
        <f t="shared" si="59"/>
        <v>0</v>
      </c>
      <c r="J170" s="31" t="s">
        <v>214</v>
      </c>
      <c r="K170" s="88"/>
      <c r="N170" s="1"/>
    </row>
    <row r="171" spans="1:14" ht="50.1" customHeight="1">
      <c r="A171" s="51" t="s">
        <v>164</v>
      </c>
      <c r="B171" s="17">
        <v>3080</v>
      </c>
      <c r="C171" s="30" t="s">
        <v>111</v>
      </c>
      <c r="D171" s="25">
        <v>3</v>
      </c>
      <c r="E171" s="25">
        <v>3.1</v>
      </c>
      <c r="F171" s="25">
        <v>8.6E-3</v>
      </c>
      <c r="G171" s="27"/>
      <c r="H171" s="25">
        <f t="shared" si="58"/>
        <v>0</v>
      </c>
      <c r="I171" s="25">
        <f t="shared" si="59"/>
        <v>0</v>
      </c>
      <c r="J171" s="31" t="s">
        <v>213</v>
      </c>
      <c r="K171" s="81"/>
      <c r="N171" s="1"/>
    </row>
    <row r="172" spans="1:14" ht="50.1" customHeight="1">
      <c r="A172" s="51" t="s">
        <v>304</v>
      </c>
      <c r="B172" s="17">
        <v>3795</v>
      </c>
      <c r="C172" s="30" t="s">
        <v>112</v>
      </c>
      <c r="D172" s="25">
        <v>3.1</v>
      </c>
      <c r="E172" s="25">
        <v>3.5</v>
      </c>
      <c r="F172" s="25">
        <v>1.38E-2</v>
      </c>
      <c r="G172" s="27"/>
      <c r="H172" s="25">
        <f t="shared" si="58"/>
        <v>0</v>
      </c>
      <c r="I172" s="25">
        <f t="shared" si="59"/>
        <v>0</v>
      </c>
      <c r="J172" s="31" t="s">
        <v>212</v>
      </c>
      <c r="K172" s="81"/>
      <c r="N172" s="1"/>
    </row>
    <row r="173" spans="1:14" ht="50.1" customHeight="1">
      <c r="A173" s="51" t="s">
        <v>165</v>
      </c>
      <c r="B173" s="17">
        <v>2640</v>
      </c>
      <c r="C173" s="30" t="s">
        <v>110</v>
      </c>
      <c r="D173" s="25">
        <v>2.6</v>
      </c>
      <c r="E173" s="25">
        <v>2.7</v>
      </c>
      <c r="F173" s="25">
        <v>6.0000000000000001E-3</v>
      </c>
      <c r="G173" s="27"/>
      <c r="H173" s="25">
        <f t="shared" si="58"/>
        <v>0</v>
      </c>
      <c r="I173" s="25">
        <f t="shared" si="59"/>
        <v>0</v>
      </c>
      <c r="J173" s="31" t="s">
        <v>211</v>
      </c>
      <c r="K173" s="88"/>
      <c r="N173" s="1"/>
    </row>
    <row r="174" spans="1:14" ht="50.1" customHeight="1">
      <c r="A174" s="51" t="s">
        <v>166</v>
      </c>
      <c r="B174" s="17">
        <v>4213</v>
      </c>
      <c r="C174" s="30" t="s">
        <v>111</v>
      </c>
      <c r="D174" s="25">
        <v>3.8</v>
      </c>
      <c r="E174" s="25">
        <v>3.9</v>
      </c>
      <c r="F174" s="25">
        <v>8.6E-3</v>
      </c>
      <c r="G174" s="27"/>
      <c r="H174" s="25">
        <f t="shared" si="58"/>
        <v>0</v>
      </c>
      <c r="I174" s="25">
        <f t="shared" si="59"/>
        <v>0</v>
      </c>
      <c r="J174" s="31" t="s">
        <v>210</v>
      </c>
      <c r="K174" s="81"/>
      <c r="N174" s="1"/>
    </row>
    <row r="175" spans="1:14" ht="50.1" customHeight="1">
      <c r="A175" s="51" t="s">
        <v>167</v>
      </c>
      <c r="B175" s="17">
        <v>5346</v>
      </c>
      <c r="C175" s="30" t="s">
        <v>112</v>
      </c>
      <c r="D175" s="25">
        <v>4.5</v>
      </c>
      <c r="E175" s="25">
        <v>4.5999999999999996</v>
      </c>
      <c r="F175" s="25">
        <v>1.0259999999999998E-2</v>
      </c>
      <c r="G175" s="27"/>
      <c r="H175" s="25">
        <f t="shared" si="58"/>
        <v>0</v>
      </c>
      <c r="I175" s="25">
        <f t="shared" si="59"/>
        <v>0</v>
      </c>
      <c r="J175" s="31" t="s">
        <v>209</v>
      </c>
      <c r="K175" s="82"/>
      <c r="N175" s="1"/>
    </row>
    <row r="176" spans="1:14">
      <c r="I176" s="10"/>
    </row>
    <row r="177" spans="9:10">
      <c r="I177" s="10"/>
    </row>
    <row r="178" spans="9:10">
      <c r="I178" s="10"/>
    </row>
    <row r="179" spans="9:10">
      <c r="I179" s="10"/>
    </row>
    <row r="180" spans="9:10">
      <c r="I180" s="10"/>
    </row>
    <row r="181" spans="9:10">
      <c r="I181" s="10"/>
    </row>
    <row r="182" spans="9:10">
      <c r="I182" s="10"/>
      <c r="J182" s="45"/>
    </row>
  </sheetData>
  <mergeCells count="79">
    <mergeCell ref="J3:J5"/>
    <mergeCell ref="A1:I13"/>
    <mergeCell ref="E21:E23"/>
    <mergeCell ref="F21:F23"/>
    <mergeCell ref="A20:B20"/>
    <mergeCell ref="H15:H16"/>
    <mergeCell ref="I15:I16"/>
    <mergeCell ref="A17:F17"/>
    <mergeCell ref="A21:A23"/>
    <mergeCell ref="B21:B23"/>
    <mergeCell ref="C21:C23"/>
    <mergeCell ref="D21:D23"/>
    <mergeCell ref="G21:G23"/>
    <mergeCell ref="A35:I35"/>
    <mergeCell ref="J35:K35"/>
    <mergeCell ref="A32:I32"/>
    <mergeCell ref="J32:K32"/>
    <mergeCell ref="A24:I24"/>
    <mergeCell ref="J24:K24"/>
    <mergeCell ref="J25:J31"/>
    <mergeCell ref="K25:K31"/>
    <mergeCell ref="K21:K23"/>
    <mergeCell ref="J21:J23"/>
    <mergeCell ref="H21:H23"/>
    <mergeCell ref="I21:I23"/>
    <mergeCell ref="K127:K130"/>
    <mergeCell ref="A126:I126"/>
    <mergeCell ref="J126:K126"/>
    <mergeCell ref="A41:I41"/>
    <mergeCell ref="A100:I100"/>
    <mergeCell ref="A94:I94"/>
    <mergeCell ref="A61:I61"/>
    <mergeCell ref="J94:K94"/>
    <mergeCell ref="A54:I54"/>
    <mergeCell ref="J54:K54"/>
    <mergeCell ref="A71:I71"/>
    <mergeCell ref="J85:K85"/>
    <mergeCell ref="A64:I64"/>
    <mergeCell ref="J41:K41"/>
    <mergeCell ref="J74:K74"/>
    <mergeCell ref="K78:K79"/>
    <mergeCell ref="K86:K87"/>
    <mergeCell ref="K88:K89"/>
    <mergeCell ref="K42:K53"/>
    <mergeCell ref="J61:K61"/>
    <mergeCell ref="J64:K64"/>
    <mergeCell ref="J69:J70"/>
    <mergeCell ref="A142:I142"/>
    <mergeCell ref="J142:K142"/>
    <mergeCell ref="K170:K172"/>
    <mergeCell ref="K173:K175"/>
    <mergeCell ref="A144:I144"/>
    <mergeCell ref="J144:K144"/>
    <mergeCell ref="A155:I155"/>
    <mergeCell ref="J155:K155"/>
    <mergeCell ref="K167:K169"/>
    <mergeCell ref="K162:K163"/>
    <mergeCell ref="A102:I102"/>
    <mergeCell ref="K69:K70"/>
    <mergeCell ref="A108:I108"/>
    <mergeCell ref="J108:K108"/>
    <mergeCell ref="A96:I96"/>
    <mergeCell ref="J96:K96"/>
    <mergeCell ref="J102:K102"/>
    <mergeCell ref="J100:K100"/>
    <mergeCell ref="A85:I85"/>
    <mergeCell ref="A106:K106"/>
    <mergeCell ref="K92:K93"/>
    <mergeCell ref="J68:K68"/>
    <mergeCell ref="J71:K71"/>
    <mergeCell ref="A74:I74"/>
    <mergeCell ref="A68:I68"/>
    <mergeCell ref="J131:K131"/>
    <mergeCell ref="A124:I124"/>
    <mergeCell ref="J124:K124"/>
    <mergeCell ref="K118:K120"/>
    <mergeCell ref="K109:K111"/>
    <mergeCell ref="K114:K117"/>
    <mergeCell ref="A131:I131"/>
  </mergeCells>
  <hyperlinks>
    <hyperlink ref="J7" r:id="rId1" display="Вконтакте"/>
  </hyperlinks>
  <pageMargins left="0.70866141732283472" right="0.70866141732283472" top="0.74803149606299213" bottom="0.74803149606299213" header="0.31496062992125984" footer="0.31496062992125984"/>
  <pageSetup paperSize="9" scale="55" orientation="landscape" r:id="rId2"/>
  <drawing r:id="rId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Технологическое оборудование</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revision>1</cp:revision>
  <cp:lastPrinted>2022-02-25T09:27:52Z</cp:lastPrinted>
  <dcterms:created xsi:type="dcterms:W3CDTF">2014-02-24T08:38:45Z</dcterms:created>
  <dcterms:modified xsi:type="dcterms:W3CDTF">2024-05-14T10:57:19Z</dcterms:modified>
</cp:coreProperties>
</file>